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E6C32A60-0F90-40B4-A31F-D0AA80F7B201}" xr6:coauthVersionLast="41" xr6:coauthVersionMax="41" xr10:uidLastSave="{00000000-0000-0000-0000-000000000000}"/>
  <bookViews>
    <workbookView xWindow="1065" yWindow="465" windowWidth="19035" windowHeight="9105" xr2:uid="{00000000-000D-0000-FFFF-FFFF00000000}"/>
  </bookViews>
  <sheets>
    <sheet name="接眼レンズの視野数FN" sheetId="1" r:id="rId1"/>
    <sheet name="乳癌" sheetId="2" r:id="rId2"/>
    <sheet name="GIST" sheetId="6" r:id="rId3"/>
    <sheet name="軟部腫瘍" sheetId="5" r:id="rId4"/>
    <sheet name="NET" sheetId="4" r:id="rId5"/>
    <sheet name="子宮肉腫" sheetId="3" r:id="rId6"/>
    <sheet name="子宮筋　旧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E13" i="1" s="1"/>
  <c r="F13" i="1" s="1"/>
  <c r="D14" i="1"/>
  <c r="E14" i="1"/>
  <c r="F14" i="1"/>
  <c r="D15" i="1"/>
  <c r="E15" i="1" s="1"/>
  <c r="F15" i="1" s="1"/>
  <c r="D16" i="1"/>
  <c r="E16" i="1"/>
  <c r="F16" i="1" s="1"/>
  <c r="D17" i="1"/>
  <c r="E17" i="1" s="1"/>
  <c r="F17" i="1" s="1"/>
  <c r="D18" i="1"/>
  <c r="E18" i="1" s="1"/>
  <c r="F18" i="1" s="1"/>
  <c r="D19" i="1"/>
  <c r="E19" i="1" s="1"/>
  <c r="F19" i="1" s="1"/>
  <c r="D20" i="1"/>
  <c r="E20" i="1"/>
  <c r="F20" i="1" s="1"/>
  <c r="D21" i="1"/>
  <c r="E21" i="1" s="1"/>
  <c r="F21" i="1" s="1"/>
  <c r="D22" i="1"/>
  <c r="E22" i="1" s="1"/>
  <c r="F22" i="1" s="1"/>
  <c r="D23" i="1"/>
  <c r="E23" i="1" s="1"/>
  <c r="F23" i="1" s="1"/>
  <c r="D24" i="1"/>
  <c r="E24" i="1"/>
  <c r="F24" i="1" s="1"/>
  <c r="D25" i="1"/>
  <c r="E25" i="1" s="1"/>
  <c r="F25" i="1" s="1"/>
  <c r="D26" i="1"/>
  <c r="E26" i="1" s="1"/>
  <c r="F26" i="1" s="1"/>
  <c r="D12" i="1"/>
  <c r="E12" i="1" s="1"/>
  <c r="F12" i="1" s="1"/>
</calcChain>
</file>

<file path=xl/sharedStrings.xml><?xml version="1.0" encoding="utf-8"?>
<sst xmlns="http://schemas.openxmlformats.org/spreadsheetml/2006/main" count="504" uniqueCount="356">
  <si>
    <t>接眼レンズの視野数による実視野補正</t>
    <rPh sb="0" eb="2">
      <t>セツガン</t>
    </rPh>
    <rPh sb="6" eb="8">
      <t>シヤ</t>
    </rPh>
    <rPh sb="8" eb="9">
      <t>スウ</t>
    </rPh>
    <rPh sb="12" eb="13">
      <t>ジツ</t>
    </rPh>
    <rPh sb="13" eb="15">
      <t>シヤ</t>
    </rPh>
    <rPh sb="15" eb="17">
      <t>ホセイ</t>
    </rPh>
    <phoneticPr fontId="2"/>
  </si>
  <si>
    <t>実視野RFの直径FOV＝接眼レンズEPの視野数ＦＮ/対物レンズOLの倍率（単位㎜）</t>
    <phoneticPr fontId="2"/>
  </si>
  <si>
    <t>RF: real field</t>
    <phoneticPr fontId="2"/>
  </si>
  <si>
    <t>FOV: field of view</t>
    <phoneticPr fontId="2"/>
  </si>
  <si>
    <t>FN: field number</t>
    <phoneticPr fontId="2"/>
  </si>
  <si>
    <t>EP: eye piece</t>
    <phoneticPr fontId="2"/>
  </si>
  <si>
    <t>OL: object lens</t>
    <phoneticPr fontId="2"/>
  </si>
  <si>
    <t>実視野（対物x40）</t>
    <rPh sb="0" eb="1">
      <t>ジツ</t>
    </rPh>
    <rPh sb="1" eb="3">
      <t>シヤ</t>
    </rPh>
    <rPh sb="4" eb="6">
      <t>タイブツ</t>
    </rPh>
    <phoneticPr fontId="2"/>
  </si>
  <si>
    <t>視野</t>
    <rPh sb="0" eb="2">
      <t>シヤ</t>
    </rPh>
    <phoneticPr fontId="2"/>
  </si>
  <si>
    <t>直径mm</t>
    <rPh sb="0" eb="2">
      <t>チョッケイ</t>
    </rPh>
    <phoneticPr fontId="2"/>
  </si>
  <si>
    <t>面積mm3</t>
    <rPh sb="0" eb="2">
      <t>メンセキ</t>
    </rPh>
    <phoneticPr fontId="2"/>
  </si>
  <si>
    <t>面積比</t>
    <rPh sb="0" eb="2">
      <t>メンセキ</t>
    </rPh>
    <rPh sb="2" eb="3">
      <t>ヒ</t>
    </rPh>
    <phoneticPr fontId="2"/>
  </si>
  <si>
    <t>CFIUW10x</t>
    <phoneticPr fontId="2"/>
  </si>
  <si>
    <t>視野数 FN</t>
    <rPh sb="0" eb="2">
      <t>シヤ</t>
    </rPh>
    <rPh sb="2" eb="3">
      <t>スウ</t>
    </rPh>
    <phoneticPr fontId="2"/>
  </si>
  <si>
    <t>接眼レンズ(x10)</t>
    <rPh sb="0" eb="2">
      <t>セツガン</t>
    </rPh>
    <phoneticPr fontId="2"/>
  </si>
  <si>
    <t>SME 10xA</t>
    <phoneticPr fontId="1"/>
  </si>
  <si>
    <t>WH 10x, SWHK 10x</t>
    <phoneticPr fontId="2"/>
  </si>
  <si>
    <t>CFUWN 10x</t>
    <phoneticPr fontId="2"/>
  </si>
  <si>
    <t>SMZUUW 10x</t>
    <phoneticPr fontId="1"/>
  </si>
  <si>
    <t>WHN 10x, WH 10x, GSWH 10x, CW 10x, CFI 10x, AZ-W 10x, L-W 10x</t>
    <phoneticPr fontId="2"/>
  </si>
  <si>
    <t>CFW 10x, CFWN 10x, SME 10x, Z445E 10x</t>
    <phoneticPr fontId="2"/>
  </si>
  <si>
    <t>WHK 10x, WHB 10x, CFIE 10x, CFWN 10x</t>
    <phoneticPr fontId="2"/>
  </si>
  <si>
    <t>CWHK 10x, NCWHK 10x, WF 10x, E1-CFI 10x, YS-CF 10x</t>
    <phoneticPr fontId="1"/>
  </si>
  <si>
    <t>狭視野
(1970年以前)</t>
    <rPh sb="0" eb="1">
      <t>キョウ</t>
    </rPh>
    <rPh sb="1" eb="3">
      <t>シヤ</t>
    </rPh>
    <rPh sb="9" eb="10">
      <t>ネン</t>
    </rPh>
    <rPh sb="10" eb="12">
      <t>イゼン</t>
    </rPh>
    <phoneticPr fontId="2"/>
  </si>
  <si>
    <t>中視野
(1980年代)</t>
    <rPh sb="0" eb="1">
      <t>チュウ</t>
    </rPh>
    <rPh sb="1" eb="3">
      <t>シヤ</t>
    </rPh>
    <rPh sb="9" eb="11">
      <t>ネンダイ</t>
    </rPh>
    <phoneticPr fontId="2"/>
  </si>
  <si>
    <t>広視野
(1990年代)</t>
    <rPh sb="0" eb="1">
      <t>ヒロ</t>
    </rPh>
    <rPh sb="1" eb="3">
      <t>シヤ</t>
    </rPh>
    <rPh sb="9" eb="10">
      <t>ネン</t>
    </rPh>
    <rPh sb="10" eb="11">
      <t>ダイ</t>
    </rPh>
    <phoneticPr fontId="2"/>
  </si>
  <si>
    <t>超広視野
(2010年代)</t>
    <rPh sb="0" eb="1">
      <t>チョウ</t>
    </rPh>
    <rPh sb="1" eb="2">
      <t>ヒロ</t>
    </rPh>
    <rPh sb="2" eb="4">
      <t>シヤ</t>
    </rPh>
    <rPh sb="10" eb="12">
      <t>ネンダイ</t>
    </rPh>
    <phoneticPr fontId="2"/>
  </si>
  <si>
    <t>広視野
(2000年代)</t>
    <rPh sb="0" eb="1">
      <t>ヒロ</t>
    </rPh>
    <rPh sb="1" eb="3">
      <t>シヤ</t>
    </rPh>
    <rPh sb="9" eb="10">
      <t>ネン</t>
    </rPh>
    <rPh sb="10" eb="11">
      <t>ダイ</t>
    </rPh>
    <phoneticPr fontId="2"/>
  </si>
  <si>
    <t>2010年台の日常業務：超広視野FN26.5</t>
    <rPh sb="4" eb="6">
      <t>ネンダイ</t>
    </rPh>
    <rPh sb="7" eb="9">
      <t>ニチジョウ</t>
    </rPh>
    <rPh sb="9" eb="11">
      <t>ギョウム</t>
    </rPh>
    <rPh sb="12" eb="16">
      <t>チョウコウシヤ</t>
    </rPh>
    <phoneticPr fontId="2"/>
  </si>
  <si>
    <t>最近の論文：広視野接眼レンズFN22</t>
    <rPh sb="0" eb="2">
      <t>サイキン</t>
    </rPh>
    <rPh sb="3" eb="5">
      <t>ロンブン</t>
    </rPh>
    <rPh sb="6" eb="7">
      <t>ヒロ</t>
    </rPh>
    <rPh sb="7" eb="9">
      <t>シヤ</t>
    </rPh>
    <rPh sb="9" eb="11">
      <t>セツガン</t>
    </rPh>
    <phoneticPr fontId="2"/>
  </si>
  <si>
    <t>40年以上前の論文：旧式狭視野接眼レンズFN14～15</t>
    <rPh sb="2" eb="5">
      <t>ネンイジョウ</t>
    </rPh>
    <rPh sb="5" eb="6">
      <t>マエ</t>
    </rPh>
    <rPh sb="7" eb="9">
      <t>ロンブン</t>
    </rPh>
    <rPh sb="10" eb="12">
      <t>キュウシキ</t>
    </rPh>
    <rPh sb="12" eb="15">
      <t>キョウシヤ</t>
    </rPh>
    <rPh sb="15" eb="17">
      <t>セツガン</t>
    </rPh>
    <phoneticPr fontId="2"/>
  </si>
  <si>
    <t>論文を読む時に注意しなければならないこと：</t>
    <rPh sb="0" eb="2">
      <t>ロンブン</t>
    </rPh>
    <rPh sb="3" eb="4">
      <t>ヨ</t>
    </rPh>
    <rPh sb="5" eb="6">
      <t>トキ</t>
    </rPh>
    <rPh sb="7" eb="9">
      <t>チュウイ</t>
    </rPh>
    <phoneticPr fontId="1"/>
  </si>
  <si>
    <t>接眼レンズ（x10) 型番</t>
    <rPh sb="0" eb="2">
      <t>セツガン</t>
    </rPh>
    <rPh sb="11" eb="13">
      <t>カタバン</t>
    </rPh>
    <phoneticPr fontId="1"/>
  </si>
  <si>
    <t>視野直径mm</t>
    <rPh sb="0" eb="2">
      <t>シヤ</t>
    </rPh>
    <rPh sb="2" eb="4">
      <t>チョッケイ</t>
    </rPh>
    <phoneticPr fontId="1"/>
  </si>
  <si>
    <t>接眼レンズ視野数FN</t>
    <rPh sb="0" eb="2">
      <t>セツガン</t>
    </rPh>
    <rPh sb="5" eb="8">
      <t>シヤスウ</t>
    </rPh>
    <phoneticPr fontId="1"/>
  </si>
  <si>
    <t>score 1</t>
    <phoneticPr fontId="1"/>
  </si>
  <si>
    <t>score 2</t>
    <phoneticPr fontId="1"/>
  </si>
  <si>
    <t>score 3</t>
    <phoneticPr fontId="1"/>
  </si>
  <si>
    <t>核グレード分類　総分裂像数/10HPF(x400)</t>
    <rPh sb="0" eb="1">
      <t>カク</t>
    </rPh>
    <rPh sb="5" eb="7">
      <t>ブンルイ</t>
    </rPh>
    <rPh sb="8" eb="9">
      <t>ソウ</t>
    </rPh>
    <rPh sb="9" eb="13">
      <t>ブンレツゾウスウ</t>
    </rPh>
    <phoneticPr fontId="1"/>
  </si>
  <si>
    <t>組織学的グレード分類　総分裂像数/10HPF(x400)</t>
    <rPh sb="0" eb="4">
      <t>ソシキガクテキ</t>
    </rPh>
    <rPh sb="8" eb="10">
      <t>ブンルイ</t>
    </rPh>
    <rPh sb="11" eb="12">
      <t>ソウ</t>
    </rPh>
    <rPh sb="12" eb="16">
      <t>ブンレツゾウスウ</t>
    </rPh>
    <phoneticPr fontId="1"/>
  </si>
  <si>
    <t>視野面積mm2</t>
    <rPh sb="0" eb="4">
      <t>シヤメンセキ</t>
    </rPh>
    <phoneticPr fontId="1"/>
  </si>
  <si>
    <t>8-14</t>
    <phoneticPr fontId="1"/>
  </si>
  <si>
    <t>9-16</t>
    <phoneticPr fontId="1"/>
  </si>
  <si>
    <t>9-17</t>
    <phoneticPr fontId="1"/>
  </si>
  <si>
    <t>12-22</t>
    <phoneticPr fontId="1"/>
  </si>
  <si>
    <t>13-24</t>
    <phoneticPr fontId="1"/>
  </si>
  <si>
    <t>14-26</t>
    <phoneticPr fontId="1"/>
  </si>
  <si>
    <t>5-10</t>
    <phoneticPr fontId="1"/>
  </si>
  <si>
    <t>6-11</t>
    <phoneticPr fontId="1"/>
  </si>
  <si>
    <t>6-12</t>
    <phoneticPr fontId="1"/>
  </si>
  <si>
    <t>8-15</t>
    <phoneticPr fontId="1"/>
  </si>
  <si>
    <t>10-18</t>
    <phoneticPr fontId="1"/>
  </si>
  <si>
    <t>組織学的グレード分類</t>
    <rPh sb="0" eb="4">
      <t>ソシキガクテキ</t>
    </rPh>
    <rPh sb="8" eb="10">
      <t>ブンルイ</t>
    </rPh>
    <phoneticPr fontId="1"/>
  </si>
  <si>
    <t>管腔・腺腔形成</t>
    <rPh sb="0" eb="2">
      <t>カンクウ</t>
    </rPh>
    <rPh sb="3" eb="5">
      <t>センクウ</t>
    </rPh>
    <rPh sb="5" eb="7">
      <t>ケイセイ</t>
    </rPh>
    <phoneticPr fontId="1"/>
  </si>
  <si>
    <t>score 1</t>
    <phoneticPr fontId="1"/>
  </si>
  <si>
    <t>10-75%</t>
    <phoneticPr fontId="1"/>
  </si>
  <si>
    <t>-7</t>
    <phoneticPr fontId="1"/>
  </si>
  <si>
    <t>-8</t>
    <phoneticPr fontId="1"/>
  </si>
  <si>
    <t>-11</t>
    <phoneticPr fontId="1"/>
  </si>
  <si>
    <t>-12</t>
    <phoneticPr fontId="1"/>
  </si>
  <si>
    <t>-13</t>
    <phoneticPr fontId="1"/>
  </si>
  <si>
    <t>15-</t>
    <phoneticPr fontId="1"/>
  </si>
  <si>
    <t>17-</t>
    <phoneticPr fontId="1"/>
  </si>
  <si>
    <t>18-</t>
    <phoneticPr fontId="1"/>
  </si>
  <si>
    <t>23-</t>
    <phoneticPr fontId="1"/>
  </si>
  <si>
    <t>25-</t>
    <phoneticPr fontId="1"/>
  </si>
  <si>
    <t>27-</t>
    <phoneticPr fontId="1"/>
  </si>
  <si>
    <t>-4</t>
    <phoneticPr fontId="1"/>
  </si>
  <si>
    <t>-5</t>
    <phoneticPr fontId="1"/>
  </si>
  <si>
    <t>-9</t>
    <phoneticPr fontId="1"/>
  </si>
  <si>
    <t>11-</t>
    <phoneticPr fontId="1"/>
  </si>
  <si>
    <t>12-</t>
    <phoneticPr fontId="1"/>
  </si>
  <si>
    <t>13-</t>
    <phoneticPr fontId="1"/>
  </si>
  <si>
    <t>16-</t>
    <phoneticPr fontId="1"/>
  </si>
  <si>
    <t>19-</t>
    <phoneticPr fontId="1"/>
  </si>
  <si>
    <t>75%&lt;</t>
    <phoneticPr fontId="1"/>
  </si>
  <si>
    <t>&lt;10%</t>
    <phoneticPr fontId="1"/>
  </si>
  <si>
    <t>核多形性</t>
    <rPh sb="0" eb="1">
      <t>カク</t>
    </rPh>
    <rPh sb="1" eb="4">
      <t>タケイセイ</t>
    </rPh>
    <phoneticPr fontId="1"/>
  </si>
  <si>
    <t>小型均一</t>
    <rPh sb="0" eb="2">
      <t>コガタ</t>
    </rPh>
    <rPh sb="2" eb="4">
      <t>キンイツ</t>
    </rPh>
    <phoneticPr fontId="1"/>
  </si>
  <si>
    <t>顕著</t>
    <rPh sb="0" eb="2">
      <t>ケンチョ</t>
    </rPh>
    <phoneticPr fontId="1"/>
  </si>
  <si>
    <t>核分裂像数</t>
    <rPh sb="0" eb="5">
      <t>カクブンレツゾウスウ</t>
    </rPh>
    <phoneticPr fontId="1"/>
  </si>
  <si>
    <t>核グレード分類</t>
    <rPh sb="0" eb="1">
      <t>カク</t>
    </rPh>
    <rPh sb="5" eb="7">
      <t>ブンルイ</t>
    </rPh>
    <phoneticPr fontId="1"/>
  </si>
  <si>
    <t>核異型度</t>
    <rPh sb="0" eb="3">
      <t>カクイケイ</t>
    </rPh>
    <rPh sb="3" eb="4">
      <t>ド</t>
    </rPh>
    <phoneticPr fontId="1"/>
  </si>
  <si>
    <t>乳癌規約　17版 (2012)</t>
    <rPh sb="0" eb="4">
      <t>ニュウガンキヤク</t>
    </rPh>
    <rPh sb="7" eb="8">
      <t>ハン</t>
    </rPh>
    <phoneticPr fontId="1"/>
  </si>
  <si>
    <t>核分裂像数の数え方　（約2mm2を基準として）</t>
    <rPh sb="0" eb="5">
      <t>カクブンレツゾウスウ</t>
    </rPh>
    <rPh sb="6" eb="7">
      <t>カゾ</t>
    </rPh>
    <rPh sb="8" eb="9">
      <t>カタ</t>
    </rPh>
    <rPh sb="11" eb="12">
      <t>ヤク</t>
    </rPh>
    <rPh sb="17" eb="19">
      <t>キジュン</t>
    </rPh>
    <phoneticPr fontId="1"/>
  </si>
  <si>
    <t>顕微鏡の接眼レンズ視野数と視野面積の関係</t>
  </si>
  <si>
    <t>顕微鏡</t>
  </si>
  <si>
    <t>視野数</t>
  </si>
  <si>
    <t>視野直径</t>
  </si>
  <si>
    <t>(mm)</t>
  </si>
  <si>
    <t>1 視野面積</t>
  </si>
  <si>
    <t>下段：各視野数の50 視野での計測値のMiettinen 分類の50 視野相当への換算値</t>
  </si>
  <si>
    <t>×1.00</t>
  </si>
  <si>
    <t>×0.76</t>
  </si>
  <si>
    <t>×0.60</t>
  </si>
  <si>
    <t>×0.48</t>
  </si>
  <si>
    <t>×0.40</t>
  </si>
  <si>
    <t>×0.34</t>
  </si>
  <si>
    <t>×0.28</t>
  </si>
  <si>
    <t>上段：Miettinen 分類の50 視野 (4.8mm2) 相当の各視野数での視野の数</t>
  </si>
  <si>
    <t>(mm2)</t>
  </si>
  <si>
    <t>GIST</t>
    <phoneticPr fontId="1"/>
  </si>
  <si>
    <t>胃</t>
    <rPh sb="0" eb="1">
      <t>イ</t>
    </rPh>
    <phoneticPr fontId="1"/>
  </si>
  <si>
    <t>上段</t>
    <phoneticPr fontId="1"/>
  </si>
  <si>
    <t>下段</t>
    <phoneticPr fontId="1"/>
  </si>
  <si>
    <t>50*</t>
    <phoneticPr fontId="1"/>
  </si>
  <si>
    <t>x0.27</t>
    <phoneticPr fontId="1"/>
  </si>
  <si>
    <t>50*: Miettinen 分類での基準面積</t>
    <phoneticPr fontId="1"/>
  </si>
  <si>
    <t>総核分裂像数/50HPF (FN14)</t>
    <rPh sb="0" eb="1">
      <t>ソウ</t>
    </rPh>
    <rPh sb="1" eb="2">
      <t>カク</t>
    </rPh>
    <rPh sb="2" eb="6">
      <t>ブンレツゾウスウ</t>
    </rPh>
    <phoneticPr fontId="1"/>
  </si>
  <si>
    <t>T1</t>
    <phoneticPr fontId="1"/>
  </si>
  <si>
    <t>腫瘍径 cm</t>
    <rPh sb="0" eb="2">
      <t>シュヨウ</t>
    </rPh>
    <rPh sb="2" eb="3">
      <t>ケイ</t>
    </rPh>
    <phoneticPr fontId="1"/>
  </si>
  <si>
    <t>低 ≦5, G1</t>
    <rPh sb="0" eb="1">
      <t>テイ</t>
    </rPh>
    <phoneticPr fontId="1"/>
  </si>
  <si>
    <t>高 　6, G2</t>
    <rPh sb="0" eb="1">
      <t>タカ</t>
    </rPh>
    <phoneticPr fontId="1"/>
  </si>
  <si>
    <t>≦2</t>
    <phoneticPr fontId="1"/>
  </si>
  <si>
    <t>≦5</t>
    <phoneticPr fontId="1"/>
  </si>
  <si>
    <t>≦10</t>
    <phoneticPr fontId="1"/>
  </si>
  <si>
    <t>11≦</t>
    <phoneticPr fontId="1"/>
  </si>
  <si>
    <t>T2</t>
    <phoneticPr fontId="1"/>
  </si>
  <si>
    <t>T3</t>
    <phoneticPr fontId="1"/>
  </si>
  <si>
    <t>T4</t>
    <phoneticPr fontId="1"/>
  </si>
  <si>
    <t>超低</t>
    <rPh sb="0" eb="2">
      <t>チョウテイ</t>
    </rPh>
    <phoneticPr fontId="1"/>
  </si>
  <si>
    <t>低</t>
    <rPh sb="0" eb="1">
      <t>テイ</t>
    </rPh>
    <phoneticPr fontId="1"/>
  </si>
  <si>
    <t>中間</t>
    <rPh sb="0" eb="2">
      <t>チュウカン</t>
    </rPh>
    <phoneticPr fontId="1"/>
  </si>
  <si>
    <t>高</t>
    <rPh sb="0" eb="1">
      <t>コウ</t>
    </rPh>
    <phoneticPr fontId="1"/>
  </si>
  <si>
    <t>stage</t>
    <phoneticPr fontId="1"/>
  </si>
  <si>
    <t>IA</t>
    <phoneticPr fontId="1"/>
  </si>
  <si>
    <t>IB</t>
    <phoneticPr fontId="1"/>
  </si>
  <si>
    <t>II</t>
    <phoneticPr fontId="1"/>
  </si>
  <si>
    <t>IIIA</t>
    <phoneticPr fontId="1"/>
  </si>
  <si>
    <t>IIIB</t>
    <phoneticPr fontId="1"/>
  </si>
  <si>
    <t>IV</t>
    <phoneticPr fontId="1"/>
  </si>
  <si>
    <t>T</t>
    <phoneticPr fontId="1"/>
  </si>
  <si>
    <t>1, 2</t>
    <phoneticPr fontId="1"/>
  </si>
  <si>
    <t>N</t>
    <phoneticPr fontId="1"/>
  </si>
  <si>
    <t>M</t>
    <phoneticPr fontId="1"/>
  </si>
  <si>
    <t>核分裂数</t>
    <rPh sb="0" eb="4">
      <t>カクブンレツスウ</t>
    </rPh>
    <phoneticPr fontId="1"/>
  </si>
  <si>
    <t>　低</t>
    <rPh sb="1" eb="2">
      <t>テイ</t>
    </rPh>
    <phoneticPr fontId="1"/>
  </si>
  <si>
    <t>小腸</t>
    <rPh sb="0" eb="2">
      <t>ショウチョウ</t>
    </rPh>
    <phoneticPr fontId="1"/>
  </si>
  <si>
    <t>転移リスク分類</t>
    <rPh sb="0" eb="2">
      <t>テンイ</t>
    </rPh>
    <rPh sb="5" eb="7">
      <t>ブンルイ</t>
    </rPh>
    <phoneticPr fontId="1"/>
  </si>
  <si>
    <t>胃GIST転移リスク分類 (Miettinen; Am J Surg. Pathol 2005;29:52-68)</t>
    <rPh sb="0" eb="1">
      <t>イ</t>
    </rPh>
    <rPh sb="5" eb="7">
      <t>テンイ</t>
    </rPh>
    <rPh sb="10" eb="12">
      <t>ブンルイ</t>
    </rPh>
    <phoneticPr fontId="1"/>
  </si>
  <si>
    <t>胃GISTステージ分類 (TNM 7th, 2009)</t>
    <rPh sb="0" eb="1">
      <t>イ</t>
    </rPh>
    <rPh sb="9" eb="11">
      <t>ブンルイ</t>
    </rPh>
    <phoneticPr fontId="1"/>
  </si>
  <si>
    <t>TNM分類</t>
    <rPh sb="3" eb="5">
      <t>ブンルイ</t>
    </rPh>
    <phoneticPr fontId="1"/>
  </si>
  <si>
    <t>小腸GIST転移リスク分類 (Miettinen; Am J Surg. Pathol 2006;30:477-89)</t>
    <rPh sb="0" eb="2">
      <t>ショウチョウ</t>
    </rPh>
    <rPh sb="6" eb="8">
      <t>テンイ</t>
    </rPh>
    <rPh sb="11" eb="13">
      <t>ブンルイ</t>
    </rPh>
    <phoneticPr fontId="1"/>
  </si>
  <si>
    <t>小腸GISTステージ分類 (TNM 7th, 2009)</t>
    <rPh sb="0" eb="2">
      <t>ショウチョウ</t>
    </rPh>
    <rPh sb="10" eb="12">
      <t>ブンルイ</t>
    </rPh>
    <phoneticPr fontId="1"/>
  </si>
  <si>
    <t>I</t>
    <phoneticPr fontId="1"/>
  </si>
  <si>
    <t>IIIA</t>
    <phoneticPr fontId="1"/>
  </si>
  <si>
    <t>2, 3, 4</t>
    <phoneticPr fontId="1"/>
  </si>
  <si>
    <t>WHO Classification of soft tissue tumors p14</t>
    <phoneticPr fontId="1"/>
  </si>
  <si>
    <t>FNCLCC grading system: definition of parameters:</t>
    <phoneticPr fontId="1"/>
  </si>
  <si>
    <t>Tumor differentiation:</t>
    <phoneticPr fontId="1"/>
  </si>
  <si>
    <t>score 1</t>
    <phoneticPr fontId="1"/>
  </si>
  <si>
    <t>low grade</t>
    <phoneticPr fontId="1"/>
  </si>
  <si>
    <t>score 2</t>
    <phoneticPr fontId="1"/>
  </si>
  <si>
    <t>score 3</t>
    <phoneticPr fontId="1"/>
  </si>
  <si>
    <t>Mitotic count</t>
    <phoneticPr fontId="1"/>
  </si>
  <si>
    <t>≦9/10HPF</t>
    <phoneticPr fontId="1"/>
  </si>
  <si>
    <t>20≦/10HPF</t>
    <phoneticPr fontId="1"/>
  </si>
  <si>
    <t>Tumor necrosis</t>
    <phoneticPr fontId="1"/>
  </si>
  <si>
    <t>no necrosis</t>
    <phoneticPr fontId="1"/>
  </si>
  <si>
    <t>necrosis&lt;50%</t>
    <phoneticPr fontId="1"/>
  </si>
  <si>
    <t>50%≦necrosis</t>
    <phoneticPr fontId="1"/>
  </si>
  <si>
    <t>Histological grade</t>
    <phoneticPr fontId="1"/>
  </si>
  <si>
    <t>grade 1</t>
    <phoneticPr fontId="1"/>
  </si>
  <si>
    <t>grade 2</t>
    <phoneticPr fontId="1"/>
  </si>
  <si>
    <t>grade 3</t>
    <phoneticPr fontId="1"/>
  </si>
  <si>
    <t>total score</t>
    <phoneticPr fontId="1"/>
  </si>
  <si>
    <t>2, 3</t>
    <phoneticPr fontId="1"/>
  </si>
  <si>
    <t>4, 5</t>
    <phoneticPr fontId="1"/>
  </si>
  <si>
    <t>6, 7, 8</t>
    <phoneticPr fontId="1"/>
  </si>
  <si>
    <t>0.1734mm2/HPF, 1.7mm2/10HPF (FN19), 2HPF (FN26.5)</t>
    <phoneticPr fontId="1"/>
  </si>
  <si>
    <t>NET, neuroendocrine tumor, WHO, 2010</t>
    <phoneticPr fontId="1"/>
  </si>
  <si>
    <t>NET, G1</t>
    <phoneticPr fontId="1"/>
  </si>
  <si>
    <t>NET, G2</t>
    <phoneticPr fontId="1"/>
  </si>
  <si>
    <t>NET, G3, NEC</t>
    <phoneticPr fontId="1"/>
  </si>
  <si>
    <t>MANEC</t>
    <phoneticPr fontId="1"/>
  </si>
  <si>
    <t>MANEC: mixed adenoneuroendocrine carcinoma</t>
    <phoneticPr fontId="1"/>
  </si>
  <si>
    <t>≦1</t>
    <phoneticPr fontId="1"/>
  </si>
  <si>
    <t>2～20</t>
    <phoneticPr fontId="1"/>
  </si>
  <si>
    <t>21≦</t>
    <phoneticPr fontId="1"/>
  </si>
  <si>
    <t>≦2</t>
    <phoneticPr fontId="1"/>
  </si>
  <si>
    <t>3～20</t>
    <phoneticPr fontId="1"/>
  </si>
  <si>
    <t>Ki67 %</t>
    <phoneticPr fontId="1"/>
  </si>
  <si>
    <t>total mitotic count/10HPF*</t>
    <phoneticPr fontId="1"/>
  </si>
  <si>
    <t>＊： total area = 2mm2, /10HPF (FN20),  /6HPF (FN26.5)</t>
    <phoneticPr fontId="1"/>
  </si>
  <si>
    <t>参照</t>
    <rPh sb="0" eb="2">
      <t>サンショウ</t>
    </rPh>
    <phoneticPr fontId="1"/>
  </si>
  <si>
    <t>ホルモン受容体（ER, PgR)判定基準</t>
    <rPh sb="4" eb="7">
      <t>ジュヨウタイ</t>
    </rPh>
    <rPh sb="16" eb="20">
      <t>ハンテイキジュン</t>
    </rPh>
    <phoneticPr fontId="1"/>
  </si>
  <si>
    <t>判定スコア</t>
    <rPh sb="0" eb="2">
      <t>ハンテイ</t>
    </rPh>
    <phoneticPr fontId="1"/>
  </si>
  <si>
    <t>陽性細胞率 %</t>
    <rPh sb="0" eb="5">
      <t>ヨウセイサイボウリツ</t>
    </rPh>
    <phoneticPr fontId="1"/>
  </si>
  <si>
    <t>score 0</t>
    <phoneticPr fontId="1"/>
  </si>
  <si>
    <t>&lt;1</t>
    <phoneticPr fontId="1"/>
  </si>
  <si>
    <t>1≦ &lt;10</t>
    <phoneticPr fontId="1"/>
  </si>
  <si>
    <t>3a</t>
    <phoneticPr fontId="1"/>
  </si>
  <si>
    <t>10≦ &lt;50</t>
    <phoneticPr fontId="1"/>
  </si>
  <si>
    <t>3b</t>
    <phoneticPr fontId="1"/>
  </si>
  <si>
    <t>50≦</t>
    <phoneticPr fontId="1"/>
  </si>
  <si>
    <t>子宮肉腫</t>
    <rPh sb="0" eb="4">
      <t>シキュウニクシュ</t>
    </rPh>
    <phoneticPr fontId="1"/>
  </si>
  <si>
    <t>Novak, Adnderson</t>
    <phoneticPr fontId="1"/>
  </si>
  <si>
    <t>Kimbrough</t>
    <phoneticPr fontId="1"/>
  </si>
  <si>
    <t>Randall</t>
    <phoneticPr fontId="1"/>
  </si>
  <si>
    <t>Evans</t>
    <phoneticPr fontId="1"/>
  </si>
  <si>
    <t>mitotic count/mm3</t>
    <phoneticPr fontId="1"/>
  </si>
  <si>
    <t>10/10HPF</t>
    <phoneticPr fontId="1"/>
  </si>
  <si>
    <t>most authors</t>
    <phoneticPr fontId="1"/>
  </si>
  <si>
    <t>mitotic count/mm2</t>
    <phoneticPr fontId="1"/>
  </si>
  <si>
    <t>Ellis, Whitehead</t>
    <phoneticPr fontId="1"/>
  </si>
  <si>
    <t>Hum Pathol 1981;12:3.</t>
    <phoneticPr fontId="1"/>
  </si>
  <si>
    <t>/10HPF/2.4mm2</t>
    <phoneticPr fontId="1"/>
  </si>
  <si>
    <t>Rawish, Fadare</t>
    <phoneticPr fontId="1"/>
  </si>
  <si>
    <t>Obstet Gynecol</t>
    <phoneticPr fontId="1"/>
  </si>
  <si>
    <t>≦5</t>
    <phoneticPr fontId="1"/>
  </si>
  <si>
    <t>合計score</t>
    <rPh sb="0" eb="2">
      <t>ゴウケイ</t>
    </rPh>
    <phoneticPr fontId="1"/>
  </si>
  <si>
    <t xml:space="preserve">   6, 7</t>
    <phoneticPr fontId="1"/>
  </si>
  <si>
    <t xml:space="preserve">      8≦</t>
    <phoneticPr fontId="1"/>
  </si>
  <si>
    <t>≦3</t>
    <phoneticPr fontId="1"/>
  </si>
  <si>
    <t xml:space="preserve">   4</t>
    <phoneticPr fontId="1"/>
  </si>
  <si>
    <t xml:space="preserve">   5≦</t>
    <phoneticPr fontId="1"/>
  </si>
  <si>
    <t>高分化</t>
    <rPh sb="0" eb="3">
      <t>コウブンカ</t>
    </rPh>
    <phoneticPr fontId="1"/>
  </si>
  <si>
    <t>中分化</t>
    <rPh sb="0" eb="1">
      <t>チュウ</t>
    </rPh>
    <rPh sb="1" eb="3">
      <t>ブンカ</t>
    </rPh>
    <phoneticPr fontId="1"/>
  </si>
  <si>
    <t>低分化</t>
    <rPh sb="0" eb="3">
      <t>テイブンカ</t>
    </rPh>
    <phoneticPr fontId="1"/>
  </si>
  <si>
    <t>Grade 1</t>
    <phoneticPr fontId="1"/>
  </si>
  <si>
    <t>Grade 2</t>
    <phoneticPr fontId="1"/>
  </si>
  <si>
    <t>Grade 3</t>
    <phoneticPr fontId="1"/>
  </si>
  <si>
    <t>低異型</t>
    <rPh sb="0" eb="3">
      <t>テイイケイ</t>
    </rPh>
    <phoneticPr fontId="1"/>
  </si>
  <si>
    <t>中異型</t>
    <rPh sb="0" eb="3">
      <t>チュウイケイ</t>
    </rPh>
    <phoneticPr fontId="1"/>
  </si>
  <si>
    <t>高異型</t>
    <rPh sb="0" eb="3">
      <t>コウイケイ</t>
    </rPh>
    <phoneticPr fontId="1"/>
  </si>
  <si>
    <t>＊myxoid liposarcoma</t>
    <phoneticPr fontId="1"/>
  </si>
  <si>
    <t>＊embryonal, undifferentiation; synovial, osteo, PNET</t>
    <phoneticPr fontId="1"/>
  </si>
  <si>
    <t>Histological type</t>
  </si>
  <si>
    <t>Differentiation score</t>
  </si>
  <si>
    <t>Atypical lipomatous tumor/Well-differentiated liposarcoma</t>
  </si>
  <si>
    <t>Myxoid liposarcoma</t>
  </si>
  <si>
    <t>Round cell liposarcoma</t>
  </si>
  <si>
    <t>Pleomorphic liposarcoma</t>
  </si>
  <si>
    <t>Dedifferentiated liposarcoma</t>
  </si>
  <si>
    <t>Well-differentiated leiomyosarcoma</t>
  </si>
  <si>
    <t>Conventional leiomyosarcoma</t>
  </si>
  <si>
    <t>Poorly differentiated/pleomorphic leiomyosarcoma</t>
  </si>
  <si>
    <t>Epitheloid leiomyosarcoma</t>
  </si>
  <si>
    <t>Well-differentiated fibrosarcoma</t>
  </si>
  <si>
    <t>Conventional fibrosarcoma</t>
  </si>
  <si>
    <t>Myxofibrosarcoma (myxoid MFH)</t>
  </si>
  <si>
    <t>Typical storiform MFH (sarcoma, NOS)</t>
  </si>
  <si>
    <t>MFH, pleomorphic (patternless pleomorphic sarcoma)</t>
  </si>
  <si>
    <t>Giant cell and inflammatory MFH</t>
  </si>
  <si>
    <t>Malignant neurofibroma</t>
  </si>
  <si>
    <t>Conventional MPNST</t>
  </si>
  <si>
    <t>Poorly differentiated MPNST</t>
  </si>
  <si>
    <t>Myxoid chondrosarcoma</t>
  </si>
  <si>
    <t>Mesenchymal chondrosarcoma</t>
  </si>
  <si>
    <t>Conventional angiosarcoma</t>
  </si>
  <si>
    <t>Poorly differentiated/epithelioid angiosarcoma</t>
  </si>
  <si>
    <t>Rhabdomyosarcoma</t>
  </si>
  <si>
    <t>Malignant Triton tumor</t>
  </si>
  <si>
    <t>Synovial sarcoma</t>
  </si>
  <si>
    <t>Extraskeletal osteosarcoma</t>
  </si>
  <si>
    <t>Extraskeletal Ewing sarcoma/PNET</t>
  </si>
  <si>
    <t>Clear cell sarcoma</t>
  </si>
  <si>
    <t>Epithelioid sarcoma</t>
  </si>
  <si>
    <t>Alveolar soft part sarcoma</t>
  </si>
  <si>
    <t>Malignant rhabdoid tumor</t>
  </si>
  <si>
    <t>Undifferentiated (spindle cell and pleomorphic) sarcoma</t>
  </si>
  <si>
    <t>＊</t>
    <phoneticPr fontId="1"/>
  </si>
  <si>
    <t>特殊な組織像</t>
    <rPh sb="0" eb="2">
      <t>トクシュ</t>
    </rPh>
    <rPh sb="3" eb="6">
      <t>ソシキゾウ</t>
    </rPh>
    <phoneticPr fontId="1"/>
  </si>
  <si>
    <t>Soft tissue sarcoma</t>
  </si>
  <si>
    <t>T1a表在(表層筋膜より表層) 5 cm以下</t>
  </si>
  <si>
    <t>T1b</t>
  </si>
  <si>
    <t>T2a</t>
  </si>
  <si>
    <t>T2b</t>
  </si>
  <si>
    <t>Stage IA         T1 &amp; G1</t>
  </si>
  <si>
    <t>Stage IB         T2 &amp; G1</t>
  </si>
  <si>
    <t>Stage IIA        T1 &amp; G2-3</t>
  </si>
  <si>
    <t>Stage IIB        T2 &amp; G2</t>
  </si>
  <si>
    <t>Stage III         T2 &amp; G3</t>
  </si>
  <si>
    <t>                     N1</t>
  </si>
  <si>
    <t>Stage IV        M1</t>
  </si>
  <si>
    <t>病期</t>
    <rPh sb="0" eb="2">
      <t>ビョウキ</t>
    </rPh>
    <phoneticPr fontId="1"/>
  </si>
  <si>
    <t>Bone sarcoma</t>
  </si>
  <si>
    <t>T1: 8cm以下</t>
  </si>
  <si>
    <t>T2: 8cmより大</t>
  </si>
  <si>
    <t>T3: 原発骨から不連続な病変</t>
  </si>
  <si>
    <t>IA: T1, G1/2</t>
  </si>
  <si>
    <t>IB: T2-3, G1/2</t>
  </si>
  <si>
    <t>II: T1-2, G3/4</t>
  </si>
  <si>
    <t>III: T3, G3/4</t>
  </si>
  <si>
    <t>IVa: M1a(肺転移)</t>
  </si>
  <si>
    <t>IVb：N1(リンパ節転移)かM1b(肺以外転移)</t>
  </si>
  <si>
    <t>Surg Gynec Ostet 1920;30:225.</t>
    <phoneticPr fontId="1"/>
  </si>
  <si>
    <t>Am J Obstet Gynec 1937;34:740.</t>
    <phoneticPr fontId="1"/>
  </si>
  <si>
    <t>atypia</t>
    <phoneticPr fontId="1"/>
  </si>
  <si>
    <t>mitotic count/10HPF</t>
    <phoneticPr fontId="1"/>
  </si>
  <si>
    <t>coagulative necrosis</t>
    <phoneticPr fontId="1"/>
  </si>
  <si>
    <t>diagnosis</t>
    <phoneticPr fontId="1"/>
  </si>
  <si>
    <t>11≦</t>
    <phoneticPr fontId="1"/>
  </si>
  <si>
    <t>+</t>
    <phoneticPr fontId="1"/>
  </si>
  <si>
    <t>leiomyosarcoma</t>
    <phoneticPr fontId="1"/>
  </si>
  <si>
    <t>moderate≦</t>
    <phoneticPr fontId="1"/>
  </si>
  <si>
    <t>≦10</t>
    <phoneticPr fontId="1"/>
  </si>
  <si>
    <t>≦mild</t>
    <phoneticPr fontId="1"/>
  </si>
  <si>
    <t>STUMP</t>
    <phoneticPr fontId="1"/>
  </si>
  <si>
    <t>-</t>
    <phoneticPr fontId="1"/>
  </si>
  <si>
    <t>diffuse</t>
    <phoneticPr fontId="1"/>
  </si>
  <si>
    <t>focal</t>
    <phoneticPr fontId="1"/>
  </si>
  <si>
    <t>mitotically active leiomyoma</t>
    <phoneticPr fontId="1"/>
  </si>
  <si>
    <t>leiomyoma</t>
    <phoneticPr fontId="1"/>
  </si>
  <si>
    <t>smooth muscle tumor of unknown malignant potential</t>
    <phoneticPr fontId="1"/>
  </si>
  <si>
    <t>Blaustein's pathology of the female genital tract, 6th, pp473, 2011.</t>
    <phoneticPr fontId="1"/>
  </si>
  <si>
    <t>STUMP, R/O infarcted leiomyoma</t>
    <phoneticPr fontId="1"/>
  </si>
  <si>
    <t>Rosai and Ackerman's surgical pathology, 10th, pp1517, 2011 (Kempsonを基準として改変）</t>
    <rPh sb="69" eb="71">
      <t>キジュン</t>
    </rPh>
    <rPh sb="74" eb="76">
      <t>カイヘン</t>
    </rPh>
    <phoneticPr fontId="1"/>
  </si>
  <si>
    <t>Zaloudek, Hendrickson, Soslow</t>
    <phoneticPr fontId="1"/>
  </si>
  <si>
    <t>10≦</t>
    <phoneticPr fontId="1"/>
  </si>
  <si>
    <t>&lt;10</t>
    <phoneticPr fontId="1"/>
  </si>
  <si>
    <t>&lt;5</t>
    <phoneticPr fontId="1"/>
  </si>
  <si>
    <t>atypical leiomyoma with low risk of recurrence</t>
    <phoneticPr fontId="1"/>
  </si>
  <si>
    <t>5～9</t>
    <phoneticPr fontId="1"/>
  </si>
  <si>
    <t>5≦</t>
    <phoneticPr fontId="1"/>
  </si>
  <si>
    <t>atypical leiomyoma</t>
    <phoneticPr fontId="1"/>
  </si>
  <si>
    <t>分裂像数</t>
    <rPh sb="0" eb="4">
      <t>ブンレツゾウスウ</t>
    </rPh>
    <phoneticPr fontId="1"/>
  </si>
  <si>
    <t>異型性</t>
    <rPh sb="0" eb="3">
      <t>イケイセイ</t>
    </rPh>
    <phoneticPr fontId="1"/>
  </si>
  <si>
    <t>STUMP</t>
    <phoneticPr fontId="1"/>
  </si>
  <si>
    <t>核分裂像の増加した平滑筋腫</t>
    <rPh sb="0" eb="4">
      <t>カクブンレツゾウ</t>
    </rPh>
    <rPh sb="5" eb="7">
      <t>ゾウカ</t>
    </rPh>
    <rPh sb="9" eb="13">
      <t>ヘイカツキンシュ</t>
    </rPh>
    <phoneticPr fontId="1"/>
  </si>
  <si>
    <t>平滑筋肉腫</t>
    <rPh sb="0" eb="5">
      <t>ヘイカツキンニクシュ</t>
    </rPh>
    <phoneticPr fontId="1"/>
  </si>
  <si>
    <t>高度</t>
    <rPh sb="0" eb="2">
      <t>コウド</t>
    </rPh>
    <phoneticPr fontId="1"/>
  </si>
  <si>
    <t>中等度</t>
    <rPh sb="0" eb="2">
      <t>チュウトウ</t>
    </rPh>
    <rPh sb="2" eb="3">
      <t>ド</t>
    </rPh>
    <phoneticPr fontId="1"/>
  </si>
  <si>
    <t>軽度</t>
    <rPh sb="0" eb="2">
      <t>ケイド</t>
    </rPh>
    <phoneticPr fontId="1"/>
  </si>
  <si>
    <t>細胞密度増加</t>
    <rPh sb="0" eb="4">
      <t>サイボウミツド</t>
    </rPh>
    <rPh sb="4" eb="6">
      <t>ゾウカ</t>
    </rPh>
    <phoneticPr fontId="1"/>
  </si>
  <si>
    <t>異型性無し</t>
    <rPh sb="0" eb="4">
      <t>イケイセイナ</t>
    </rPh>
    <phoneticPr fontId="1"/>
  </si>
  <si>
    <t>細胞密度正常</t>
    <rPh sb="0" eb="4">
      <t>サイボウミツド</t>
    </rPh>
    <rPh sb="4" eb="6">
      <t>セイジョウ</t>
    </rPh>
    <phoneticPr fontId="1"/>
  </si>
  <si>
    <t>異型平滑筋腫（合胞体筋腫）</t>
    <rPh sb="0" eb="2">
      <t>イケイ</t>
    </rPh>
    <rPh sb="2" eb="6">
      <t>ヘイカツキンシュ</t>
    </rPh>
    <rPh sb="7" eb="10">
      <t>ゴウホウタイ</t>
    </rPh>
    <rPh sb="10" eb="12">
      <t>キンシュ</t>
    </rPh>
    <phoneticPr fontId="1"/>
  </si>
  <si>
    <t>類上皮平滑筋腫</t>
    <rPh sb="0" eb="7">
      <t>ルイジョウヒヘイカツキンシュ</t>
    </rPh>
    <phoneticPr fontId="1"/>
  </si>
  <si>
    <t>富細胞平滑筋腫</t>
    <rPh sb="0" eb="7">
      <t>フサイボウヘイカツキンシュ</t>
    </rPh>
    <phoneticPr fontId="1"/>
  </si>
  <si>
    <t>平滑筋腫、通常型</t>
    <rPh sb="0" eb="4">
      <t>ヘイカツキンシュ</t>
    </rPh>
    <rPh sb="5" eb="8">
      <t>ツウジョウガタ</t>
    </rPh>
    <phoneticPr fontId="1"/>
  </si>
  <si>
    <t>Hendrickson MR, Kempson RL. Pure mesenchymal neoplasms of the uterine corpus. Table15.3 Caveats concerning mitotic activity (Winkler B et al. Cancer 1984;53:1081-7., Hilsenbeck SG et al. Hum Pathol 1992;23:601-2.,  van Diest PJ et al. Hum Pathol 1992;23:603-7.) In: Fox H, Wells M, editors. Haines and Taylor's Obstetrical and Gynaecological Pathology. 4th ed. New York: Churchill Livingstone Press; 1995. p.523.</t>
    <phoneticPr fontId="1"/>
  </si>
  <si>
    <t>1a. hairy extensions of chromatin (condensed chroosomes) must be present, extending from a central clot-like dense mass of chromosomes. the clots may be single (metaphase) or separate (telophase). hairy etensions from an empty center favor a nonmitosis.</t>
    <phoneticPr fontId="1"/>
  </si>
  <si>
    <t>1b. the nuclear membrane must be absent, but the cytoplasm is often discernible.</t>
    <phoneticPr fontId="1"/>
  </si>
  <si>
    <t>1c. differential diagnosis: lymphoyctes, mast cells, stripped nuclei, degenerated cells, precipitated hematoxylin. Apotosis; if in doubt, do not accept it as a mitotic figure</t>
    <phoneticPr fontId="1"/>
  </si>
  <si>
    <t>2. begin counts in area of highest mitotic activity</t>
    <phoneticPr fontId="1"/>
  </si>
  <si>
    <t>3. 4 sets of 10 HPFs; use the highest count for diagnostic interpretation</t>
    <phoneticPr fontId="1"/>
  </si>
  <si>
    <t>5. use mitotic counts in conjunction with the degree of cytological atypia and the presence or absence of coagulative tumor cell necrosis</t>
    <phoneticPr fontId="1"/>
  </si>
  <si>
    <t>6. abnormal mitotic figures: large cells with dispersed chromosomes; ring forms; V forms; chromosomes lagging irregularly on the mitotic spindle; multipolar, tri- and quadripolar; two and three group metaphases</t>
    <phoneticPr fontId="1"/>
  </si>
  <si>
    <t>大切</t>
    <rPh sb="0" eb="2">
      <t>タイセツ</t>
    </rPh>
    <phoneticPr fontId="1"/>
  </si>
  <si>
    <t>1. strict criteria for accepting mitotic figures:</t>
    <phoneticPr fontId="1"/>
  </si>
  <si>
    <t>4. counts should be performed with a binocular microscope utilizing x10 or x15 wide-field eyepieces and x40 high dry objectives; minor variations in eyepieces and objectives do not significantly affect diagnostic interpretation</t>
    <phoneticPr fontId="1"/>
  </si>
  <si>
    <t>分裂像</t>
    <rPh sb="0" eb="3">
      <t>ブンレツゾウ</t>
    </rPh>
    <phoneticPr fontId="1"/>
  </si>
  <si>
    <t>分裂像数</t>
    <rPh sb="0" eb="4">
      <t>ブンレツゾウスウ</t>
    </rPh>
    <phoneticPr fontId="1"/>
  </si>
  <si>
    <t>壊死</t>
    <rPh sb="0" eb="2">
      <t>エシ</t>
    </rPh>
    <phoneticPr fontId="1"/>
  </si>
  <si>
    <t>　             総分裂像数/10HPF</t>
  </si>
  <si>
    <t>分裂像数と異型性による従来の分類、2000年以前　（凝固壊死を考慮しない）</t>
    <rPh sb="0" eb="4">
      <t>ブンレツゾウスウ</t>
    </rPh>
    <rPh sb="5" eb="8">
      <t>イケイセイ</t>
    </rPh>
    <rPh sb="11" eb="13">
      <t>ジュウライ</t>
    </rPh>
    <rPh sb="14" eb="16">
      <t>ブンルイ</t>
    </rPh>
    <rPh sb="21" eb="22">
      <t>ネン</t>
    </rPh>
    <rPh sb="22" eb="24">
      <t>イゼン</t>
    </rPh>
    <rPh sb="26" eb="30">
      <t>ギョウコエシ</t>
    </rPh>
    <rPh sb="31" eb="33">
      <t>コウリョ</t>
    </rPh>
    <phoneticPr fontId="1"/>
  </si>
  <si>
    <t>私が婦人科病理を勉強していた45年前は子宮肉腫の診断基準MI≧10MF/10HPFとは、</t>
    <rPh sb="0" eb="1">
      <t>ワタシ</t>
    </rPh>
    <rPh sb="2" eb="5">
      <t>フジンカ</t>
    </rPh>
    <rPh sb="5" eb="7">
      <t>ビョウリ</t>
    </rPh>
    <rPh sb="8" eb="10">
      <t>ベンキョウ</t>
    </rPh>
    <rPh sb="16" eb="18">
      <t>ネンマエ</t>
    </rPh>
    <rPh sb="19" eb="21">
      <t>シキュウ</t>
    </rPh>
    <rPh sb="21" eb="23">
      <t>ニクシュ</t>
    </rPh>
    <rPh sb="24" eb="26">
      <t>シンダン</t>
    </rPh>
    <rPh sb="26" eb="28">
      <t>キジュン</t>
    </rPh>
    <phoneticPr fontId="1"/>
  </si>
  <si>
    <t>上記のごとく10HPF=1ｍｍ2のことであった。</t>
    <rPh sb="0" eb="2">
      <t>ジョウキ</t>
    </rPh>
    <phoneticPr fontId="1"/>
  </si>
  <si>
    <t>このことは、30年前の広角接眼レンズの登場により、論文上の診断基準の誤差を来し、</t>
    <rPh sb="8" eb="10">
      <t>ネンマエ</t>
    </rPh>
    <rPh sb="11" eb="13">
      <t>コウカク</t>
    </rPh>
    <rPh sb="13" eb="15">
      <t>セツガン</t>
    </rPh>
    <rPh sb="19" eb="21">
      <t>トウジョウ</t>
    </rPh>
    <rPh sb="25" eb="27">
      <t>ロンブン</t>
    </rPh>
    <rPh sb="27" eb="28">
      <t>ジョウ</t>
    </rPh>
    <rPh sb="29" eb="31">
      <t>シンダン</t>
    </rPh>
    <rPh sb="31" eb="33">
      <t>キジュン</t>
    </rPh>
    <rPh sb="34" eb="36">
      <t>ゴサ</t>
    </rPh>
    <rPh sb="37" eb="38">
      <t>キタ</t>
    </rPh>
    <phoneticPr fontId="1"/>
  </si>
  <si>
    <t>当然、論文の予後の比較が困難となった。</t>
    <rPh sb="0" eb="2">
      <t>トウゼン</t>
    </rPh>
    <rPh sb="3" eb="5">
      <t>ロンブン</t>
    </rPh>
    <rPh sb="6" eb="8">
      <t>ヨゴ</t>
    </rPh>
    <rPh sb="9" eb="11">
      <t>ヒカク</t>
    </rPh>
    <rPh sb="12" eb="14">
      <t>コンナン</t>
    </rPh>
    <phoneticPr fontId="1"/>
  </si>
  <si>
    <t>10年前のNEC、GISTの診断基準において、ようやく計測視野面積は10HPFでなく、</t>
    <rPh sb="2" eb="4">
      <t>ネンマエ</t>
    </rPh>
    <rPh sb="14" eb="16">
      <t>シンダン</t>
    </rPh>
    <rPh sb="16" eb="18">
      <t>キジュン</t>
    </rPh>
    <rPh sb="27" eb="29">
      <t>ケイソク</t>
    </rPh>
    <rPh sb="29" eb="31">
      <t>シヤ</t>
    </rPh>
    <rPh sb="31" eb="33">
      <t>メンセキ</t>
    </rPh>
    <phoneticPr fontId="1"/>
  </si>
  <si>
    <t>2mm2、5ｍｍ2となった。</t>
    <phoneticPr fontId="1"/>
  </si>
  <si>
    <t>新潟県内の病理医での認識は、NEC診断基準が公表されてからであった。</t>
    <rPh sb="0" eb="2">
      <t>ニイガタ</t>
    </rPh>
    <rPh sb="2" eb="4">
      <t>ケンナイ</t>
    </rPh>
    <rPh sb="5" eb="7">
      <t>ビョウリ</t>
    </rPh>
    <rPh sb="7" eb="8">
      <t>イ</t>
    </rPh>
    <rPh sb="10" eb="12">
      <t>ニンシキ</t>
    </rPh>
    <rPh sb="17" eb="19">
      <t>シンダン</t>
    </rPh>
    <rPh sb="19" eb="21">
      <t>キジュン</t>
    </rPh>
    <rPh sb="22" eb="24">
      <t>コウヒョウ</t>
    </rPh>
    <phoneticPr fontId="1"/>
  </si>
  <si>
    <t>確認のために、NEC診断基準作成の米国委員と東北大委員に確認し、同上の</t>
    <rPh sb="0" eb="2">
      <t>カクニン</t>
    </rPh>
    <rPh sb="10" eb="12">
      <t>シンダン</t>
    </rPh>
    <rPh sb="12" eb="14">
      <t>キジュン</t>
    </rPh>
    <rPh sb="14" eb="16">
      <t>サクセイ</t>
    </rPh>
    <rPh sb="17" eb="19">
      <t>ベイコク</t>
    </rPh>
    <rPh sb="19" eb="21">
      <t>イイン</t>
    </rPh>
    <rPh sb="22" eb="25">
      <t>トウホクダイ</t>
    </rPh>
    <rPh sb="25" eb="27">
      <t>イイン</t>
    </rPh>
    <rPh sb="28" eb="30">
      <t>カクニン</t>
    </rPh>
    <rPh sb="32" eb="34">
      <t>ドウジョウ</t>
    </rPh>
    <phoneticPr fontId="1"/>
  </si>
  <si>
    <t>事実を確認した。その結果は新潟県内病理医に配信した。</t>
    <rPh sb="0" eb="2">
      <t>ジジツ</t>
    </rPh>
    <rPh sb="3" eb="5">
      <t>カクニン</t>
    </rPh>
    <rPh sb="10" eb="12">
      <t>ケッカ</t>
    </rPh>
    <rPh sb="13" eb="15">
      <t>ニイガタ</t>
    </rPh>
    <rPh sb="15" eb="17">
      <t>ケンナイ</t>
    </rPh>
    <rPh sb="17" eb="19">
      <t>ビョウリ</t>
    </rPh>
    <rPh sb="19" eb="20">
      <t>イ</t>
    </rPh>
    <rPh sb="21" eb="23">
      <t>ハイシン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</si>
</sst>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horizontal="left" vertical="top" wrapText="1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3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Normal="100" workbookViewId="0"/>
  </sheetViews>
  <sheetFormatPr defaultRowHeight="13.5" x14ac:dyDescent="0.15"/>
  <cols>
    <col min="6" max="6" width="12.125" bestFit="1" customWidth="1"/>
    <col min="7" max="7" width="20.75" customWidth="1"/>
  </cols>
  <sheetData>
    <row r="1" spans="1:7" x14ac:dyDescent="0.15">
      <c r="A1" t="s">
        <v>0</v>
      </c>
    </row>
    <row r="3" spans="1:7" x14ac:dyDescent="0.15">
      <c r="A3">
        <v>1</v>
      </c>
      <c r="B3" s="1" t="s">
        <v>1</v>
      </c>
    </row>
    <row r="4" spans="1:7" x14ac:dyDescent="0.15">
      <c r="B4" s="1"/>
      <c r="C4" t="s">
        <v>2</v>
      </c>
    </row>
    <row r="5" spans="1:7" x14ac:dyDescent="0.15">
      <c r="C5" s="1" t="s">
        <v>3</v>
      </c>
    </row>
    <row r="6" spans="1:7" x14ac:dyDescent="0.15">
      <c r="C6" s="1" t="s">
        <v>4</v>
      </c>
    </row>
    <row r="7" spans="1:7" x14ac:dyDescent="0.15">
      <c r="C7" s="1" t="s">
        <v>5</v>
      </c>
    </row>
    <row r="8" spans="1:7" x14ac:dyDescent="0.15">
      <c r="C8" s="1" t="s">
        <v>6</v>
      </c>
    </row>
    <row r="10" spans="1:7" x14ac:dyDescent="0.15">
      <c r="A10">
        <v>2</v>
      </c>
      <c r="B10" s="55" t="s">
        <v>14</v>
      </c>
      <c r="C10" s="55"/>
      <c r="D10" s="46" t="s">
        <v>7</v>
      </c>
      <c r="E10" s="47"/>
      <c r="F10" s="48"/>
      <c r="G10" s="49" t="s">
        <v>32</v>
      </c>
    </row>
    <row r="11" spans="1:7" x14ac:dyDescent="0.15">
      <c r="B11" s="2" t="s">
        <v>8</v>
      </c>
      <c r="C11" s="2" t="s">
        <v>13</v>
      </c>
      <c r="D11" s="2" t="s">
        <v>9</v>
      </c>
      <c r="E11" s="2" t="s">
        <v>10</v>
      </c>
      <c r="F11" s="4" t="s">
        <v>11</v>
      </c>
      <c r="G11" s="50"/>
    </row>
    <row r="12" spans="1:7" x14ac:dyDescent="0.15">
      <c r="B12" s="41" t="s">
        <v>23</v>
      </c>
      <c r="C12" s="2">
        <v>14</v>
      </c>
      <c r="D12" s="3">
        <f>C12/40</f>
        <v>0.35</v>
      </c>
      <c r="E12" s="3">
        <f>3.14*(D12/2)*(D12/2)</f>
        <v>9.6162499999999998E-2</v>
      </c>
      <c r="F12" s="5">
        <f>E12/0.096</f>
        <v>1.0016927083333333</v>
      </c>
      <c r="G12" s="7"/>
    </row>
    <row r="13" spans="1:7" x14ac:dyDescent="0.15">
      <c r="B13" s="42"/>
      <c r="C13" s="21">
        <v>15</v>
      </c>
      <c r="D13" s="22">
        <f t="shared" ref="D13:D26" si="0">C13/40</f>
        <v>0.375</v>
      </c>
      <c r="E13" s="22">
        <f t="shared" ref="E13:E26" si="1">3.14*(D13/2)*(D13/2)</f>
        <v>0.11039062499999999</v>
      </c>
      <c r="F13" s="23">
        <f t="shared" ref="F13:F26" si="2">E13/0.096</f>
        <v>1.14990234375</v>
      </c>
      <c r="G13" s="7"/>
    </row>
    <row r="14" spans="1:7" x14ac:dyDescent="0.15">
      <c r="B14" s="42"/>
      <c r="C14" s="2">
        <v>16</v>
      </c>
      <c r="D14" s="3">
        <f t="shared" si="0"/>
        <v>0.4</v>
      </c>
      <c r="E14" s="3">
        <f t="shared" si="1"/>
        <v>0.12560000000000002</v>
      </c>
      <c r="F14" s="5">
        <f t="shared" si="2"/>
        <v>1.3083333333333336</v>
      </c>
      <c r="G14" s="7"/>
    </row>
    <row r="15" spans="1:7" x14ac:dyDescent="0.15">
      <c r="B15" s="42"/>
      <c r="C15" s="2">
        <v>17</v>
      </c>
      <c r="D15" s="3">
        <f t="shared" si="0"/>
        <v>0.42499999999999999</v>
      </c>
      <c r="E15" s="3">
        <f t="shared" si="1"/>
        <v>0.141790625</v>
      </c>
      <c r="F15" s="5">
        <f t="shared" si="2"/>
        <v>1.4769856770833334</v>
      </c>
      <c r="G15" s="7"/>
    </row>
    <row r="16" spans="1:7" ht="24" x14ac:dyDescent="0.15">
      <c r="B16" s="42" t="s">
        <v>24</v>
      </c>
      <c r="C16" s="2">
        <v>18</v>
      </c>
      <c r="D16" s="3">
        <f t="shared" si="0"/>
        <v>0.45</v>
      </c>
      <c r="E16" s="3">
        <f t="shared" si="1"/>
        <v>0.15896250000000001</v>
      </c>
      <c r="F16" s="5">
        <f t="shared" si="2"/>
        <v>1.6558593750000001</v>
      </c>
      <c r="G16" s="7" t="s">
        <v>22</v>
      </c>
    </row>
    <row r="17" spans="1:7" x14ac:dyDescent="0.15">
      <c r="B17" s="42"/>
      <c r="C17" s="2">
        <v>19</v>
      </c>
      <c r="D17" s="3">
        <f t="shared" si="0"/>
        <v>0.47499999999999998</v>
      </c>
      <c r="E17" s="3">
        <f t="shared" si="1"/>
        <v>0.177115625</v>
      </c>
      <c r="F17" s="5">
        <f t="shared" si="2"/>
        <v>1.8449544270833333</v>
      </c>
      <c r="G17" s="8"/>
    </row>
    <row r="18" spans="1:7" ht="24" x14ac:dyDescent="0.15">
      <c r="B18" s="51" t="s">
        <v>25</v>
      </c>
      <c r="C18" s="21">
        <v>20</v>
      </c>
      <c r="D18" s="22">
        <f t="shared" si="0"/>
        <v>0.5</v>
      </c>
      <c r="E18" s="22">
        <f t="shared" si="1"/>
        <v>0.19625000000000001</v>
      </c>
      <c r="F18" s="23">
        <f t="shared" si="2"/>
        <v>2.0442708333333335</v>
      </c>
      <c r="G18" s="6" t="s">
        <v>21</v>
      </c>
    </row>
    <row r="19" spans="1:7" ht="24" x14ac:dyDescent="0.15">
      <c r="B19" s="52"/>
      <c r="C19" s="2">
        <v>21</v>
      </c>
      <c r="D19" s="3">
        <f t="shared" si="0"/>
        <v>0.52500000000000002</v>
      </c>
      <c r="E19" s="3">
        <f t="shared" si="1"/>
        <v>0.21636562500000001</v>
      </c>
      <c r="F19" s="5">
        <f t="shared" si="2"/>
        <v>2.2538085937500001</v>
      </c>
      <c r="G19" s="6" t="s">
        <v>20</v>
      </c>
    </row>
    <row r="20" spans="1:7" ht="36" x14ac:dyDescent="0.15">
      <c r="B20" s="51" t="s">
        <v>27</v>
      </c>
      <c r="C20" s="21">
        <v>22</v>
      </c>
      <c r="D20" s="22">
        <f t="shared" si="0"/>
        <v>0.55000000000000004</v>
      </c>
      <c r="E20" s="22">
        <f t="shared" si="1"/>
        <v>0.23746250000000005</v>
      </c>
      <c r="F20" s="23">
        <f t="shared" si="2"/>
        <v>2.4735677083333338</v>
      </c>
      <c r="G20" s="6" t="s">
        <v>19</v>
      </c>
    </row>
    <row r="21" spans="1:7" x14ac:dyDescent="0.15">
      <c r="B21" s="53"/>
      <c r="C21" s="2">
        <v>23</v>
      </c>
      <c r="D21" s="3">
        <f t="shared" si="0"/>
        <v>0.57499999999999996</v>
      </c>
      <c r="E21" s="3">
        <f t="shared" si="1"/>
        <v>0.25954062499999997</v>
      </c>
      <c r="F21" s="5">
        <f t="shared" si="2"/>
        <v>2.7035481770833329</v>
      </c>
      <c r="G21" s="8" t="s">
        <v>15</v>
      </c>
    </row>
    <row r="22" spans="1:7" x14ac:dyDescent="0.15">
      <c r="B22" s="54"/>
      <c r="C22" s="2">
        <v>24</v>
      </c>
      <c r="D22" s="3">
        <f t="shared" si="0"/>
        <v>0.6</v>
      </c>
      <c r="E22" s="3">
        <f t="shared" si="1"/>
        <v>0.28259999999999996</v>
      </c>
      <c r="F22" s="5">
        <f t="shared" si="2"/>
        <v>2.9437499999999996</v>
      </c>
      <c r="G22" s="8" t="s">
        <v>18</v>
      </c>
    </row>
    <row r="23" spans="1:7" x14ac:dyDescent="0.15">
      <c r="B23" s="43" t="s">
        <v>26</v>
      </c>
      <c r="C23" s="2">
        <v>25</v>
      </c>
      <c r="D23" s="3">
        <f t="shared" si="0"/>
        <v>0.625</v>
      </c>
      <c r="E23" s="3">
        <f t="shared" si="1"/>
        <v>0.306640625</v>
      </c>
      <c r="F23" s="5">
        <f t="shared" si="2"/>
        <v>3.1941731770833335</v>
      </c>
      <c r="G23" s="6" t="s">
        <v>12</v>
      </c>
    </row>
    <row r="24" spans="1:7" x14ac:dyDescent="0.15">
      <c r="B24" s="44"/>
      <c r="C24" s="2">
        <v>26</v>
      </c>
      <c r="D24" s="3">
        <f t="shared" si="0"/>
        <v>0.65</v>
      </c>
      <c r="E24" s="3">
        <f t="shared" si="1"/>
        <v>0.33166250000000008</v>
      </c>
      <c r="F24" s="5">
        <f t="shared" si="2"/>
        <v>3.454817708333334</v>
      </c>
      <c r="G24" s="8"/>
    </row>
    <row r="25" spans="1:7" x14ac:dyDescent="0.15">
      <c r="B25" s="44"/>
      <c r="C25" s="21">
        <v>26.5</v>
      </c>
      <c r="D25" s="22">
        <f t="shared" si="0"/>
        <v>0.66249999999999998</v>
      </c>
      <c r="E25" s="22">
        <f t="shared" si="1"/>
        <v>0.34454140624999996</v>
      </c>
      <c r="F25" s="23">
        <f t="shared" si="2"/>
        <v>3.5889729817708327</v>
      </c>
      <c r="G25" s="6" t="s">
        <v>16</v>
      </c>
    </row>
    <row r="26" spans="1:7" x14ac:dyDescent="0.15">
      <c r="B26" s="45"/>
      <c r="C26" s="2">
        <v>27</v>
      </c>
      <c r="D26" s="3">
        <f t="shared" si="0"/>
        <v>0.67500000000000004</v>
      </c>
      <c r="E26" s="3">
        <f t="shared" si="1"/>
        <v>0.3576656250000001</v>
      </c>
      <c r="F26" s="5">
        <f t="shared" si="2"/>
        <v>3.7256835937500008</v>
      </c>
      <c r="G26" s="6" t="s">
        <v>17</v>
      </c>
    </row>
    <row r="28" spans="1:7" x14ac:dyDescent="0.15">
      <c r="A28">
        <v>3</v>
      </c>
      <c r="B28" t="s">
        <v>31</v>
      </c>
    </row>
    <row r="29" spans="1:7" x14ac:dyDescent="0.15">
      <c r="C29" t="s">
        <v>30</v>
      </c>
    </row>
    <row r="30" spans="1:7" x14ac:dyDescent="0.15">
      <c r="C30" t="s">
        <v>29</v>
      </c>
    </row>
    <row r="31" spans="1:7" x14ac:dyDescent="0.15">
      <c r="C31" t="s">
        <v>28</v>
      </c>
    </row>
    <row r="33" spans="3:3" x14ac:dyDescent="0.15">
      <c r="C33" t="s">
        <v>347</v>
      </c>
    </row>
    <row r="34" spans="3:3" x14ac:dyDescent="0.15">
      <c r="C34" t="s">
        <v>348</v>
      </c>
    </row>
    <row r="35" spans="3:3" x14ac:dyDescent="0.15">
      <c r="C35" t="s">
        <v>349</v>
      </c>
    </row>
    <row r="36" spans="3:3" x14ac:dyDescent="0.15">
      <c r="C36" t="s">
        <v>350</v>
      </c>
    </row>
    <row r="37" spans="3:3" x14ac:dyDescent="0.15">
      <c r="C37" t="s">
        <v>351</v>
      </c>
    </row>
    <row r="38" spans="3:3" x14ac:dyDescent="0.15">
      <c r="C38" t="s">
        <v>352</v>
      </c>
    </row>
    <row r="39" spans="3:3" x14ac:dyDescent="0.15">
      <c r="C39" t="s">
        <v>353</v>
      </c>
    </row>
    <row r="40" spans="3:3" x14ac:dyDescent="0.15">
      <c r="C40" t="s">
        <v>354</v>
      </c>
    </row>
    <row r="41" spans="3:3" x14ac:dyDescent="0.15">
      <c r="C41" t="s">
        <v>355</v>
      </c>
    </row>
  </sheetData>
  <mergeCells count="8">
    <mergeCell ref="B12:B15"/>
    <mergeCell ref="B23:B26"/>
    <mergeCell ref="D10:F10"/>
    <mergeCell ref="G10:G11"/>
    <mergeCell ref="B18:B19"/>
    <mergeCell ref="B20:B22"/>
    <mergeCell ref="B10:C10"/>
    <mergeCell ref="B16:B17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workbookViewId="0"/>
  </sheetViews>
  <sheetFormatPr defaultRowHeight="13.5" x14ac:dyDescent="0.15"/>
  <sheetData>
    <row r="1" spans="1:7" x14ac:dyDescent="0.15">
      <c r="A1" t="s">
        <v>83</v>
      </c>
    </row>
    <row r="3" spans="1:7" x14ac:dyDescent="0.15">
      <c r="A3" t="s">
        <v>52</v>
      </c>
    </row>
    <row r="5" spans="1:7" x14ac:dyDescent="0.15">
      <c r="A5" s="9"/>
      <c r="B5" s="11"/>
      <c r="C5" s="11" t="s">
        <v>54</v>
      </c>
      <c r="D5" s="11" t="s">
        <v>36</v>
      </c>
      <c r="E5" s="11" t="s">
        <v>37</v>
      </c>
      <c r="F5" s="9"/>
      <c r="G5" s="9"/>
    </row>
    <row r="6" spans="1:7" ht="27" x14ac:dyDescent="0.15">
      <c r="A6" s="9"/>
      <c r="B6" s="11" t="s">
        <v>53</v>
      </c>
      <c r="C6" s="11" t="s">
        <v>75</v>
      </c>
      <c r="D6" s="11" t="s">
        <v>55</v>
      </c>
      <c r="E6" s="11" t="s">
        <v>76</v>
      </c>
      <c r="F6" s="9"/>
      <c r="G6" s="9"/>
    </row>
    <row r="7" spans="1:7" x14ac:dyDescent="0.15">
      <c r="A7" s="9"/>
      <c r="B7" s="11" t="s">
        <v>77</v>
      </c>
      <c r="C7" s="11" t="s">
        <v>78</v>
      </c>
      <c r="D7" s="11"/>
      <c r="E7" s="11" t="s">
        <v>79</v>
      </c>
      <c r="F7" s="9"/>
      <c r="G7" s="9"/>
    </row>
    <row r="8" spans="1:7" ht="27" x14ac:dyDescent="0.15">
      <c r="A8" s="9"/>
      <c r="B8" s="11" t="s">
        <v>80</v>
      </c>
      <c r="C8" s="11"/>
      <c r="D8" s="11"/>
      <c r="E8" s="11"/>
      <c r="F8" s="9"/>
      <c r="G8" s="9"/>
    </row>
    <row r="9" spans="1:7" x14ac:dyDescent="0.15">
      <c r="A9" s="9"/>
      <c r="B9" s="9"/>
      <c r="C9" s="9"/>
      <c r="D9" s="9"/>
      <c r="E9" s="9"/>
      <c r="F9" s="9"/>
      <c r="G9" s="9"/>
    </row>
    <row r="10" spans="1:7" x14ac:dyDescent="0.15">
      <c r="A10" s="9"/>
      <c r="B10" s="24" t="s">
        <v>219</v>
      </c>
      <c r="C10" s="24" t="s">
        <v>216</v>
      </c>
      <c r="D10" s="24" t="s">
        <v>210</v>
      </c>
      <c r="E10" s="24" t="s">
        <v>209</v>
      </c>
      <c r="F10" s="9"/>
    </row>
    <row r="11" spans="1:7" x14ac:dyDescent="0.15">
      <c r="A11" s="9"/>
      <c r="B11" s="24" t="s">
        <v>220</v>
      </c>
      <c r="C11" s="24" t="s">
        <v>217</v>
      </c>
      <c r="D11" s="24"/>
      <c r="E11" s="24" t="s">
        <v>211</v>
      </c>
      <c r="F11" s="9"/>
    </row>
    <row r="12" spans="1:7" x14ac:dyDescent="0.15">
      <c r="A12" s="9"/>
      <c r="B12" s="24" t="s">
        <v>221</v>
      </c>
      <c r="C12" s="24" t="s">
        <v>218</v>
      </c>
      <c r="D12" s="24"/>
      <c r="E12" s="24" t="s">
        <v>212</v>
      </c>
      <c r="F12" s="9"/>
    </row>
    <row r="13" spans="1:7" x14ac:dyDescent="0.15">
      <c r="A13" s="9"/>
      <c r="B13" s="9"/>
      <c r="C13" s="9"/>
      <c r="D13" s="9"/>
      <c r="E13" s="9"/>
      <c r="F13" s="9"/>
      <c r="G13" s="9"/>
    </row>
    <row r="14" spans="1:7" x14ac:dyDescent="0.15">
      <c r="A14" s="9" t="s">
        <v>81</v>
      </c>
      <c r="B14" s="9"/>
      <c r="C14" s="9"/>
      <c r="D14" s="9"/>
      <c r="E14" s="9"/>
      <c r="F14" s="9"/>
      <c r="G14" s="9"/>
    </row>
    <row r="15" spans="1:7" x14ac:dyDescent="0.15">
      <c r="A15" s="9"/>
      <c r="B15" s="9"/>
      <c r="C15" s="9"/>
      <c r="D15" s="9"/>
      <c r="E15" s="9"/>
      <c r="F15" s="9"/>
      <c r="G15" s="9"/>
    </row>
    <row r="16" spans="1:7" x14ac:dyDescent="0.15">
      <c r="A16" s="9"/>
      <c r="B16" s="11"/>
      <c r="C16" s="11" t="s">
        <v>54</v>
      </c>
      <c r="D16" s="11" t="s">
        <v>36</v>
      </c>
      <c r="E16" s="11" t="s">
        <v>37</v>
      </c>
      <c r="F16" s="9"/>
      <c r="G16" s="9"/>
    </row>
    <row r="17" spans="1:9" x14ac:dyDescent="0.15">
      <c r="A17" s="9"/>
      <c r="B17" s="11" t="s">
        <v>82</v>
      </c>
      <c r="C17" s="11" t="s">
        <v>78</v>
      </c>
      <c r="D17" s="11"/>
      <c r="E17" s="11" t="s">
        <v>79</v>
      </c>
      <c r="F17" s="9"/>
      <c r="G17" s="9"/>
    </row>
    <row r="18" spans="1:9" ht="27" x14ac:dyDescent="0.15">
      <c r="A18" s="9"/>
      <c r="B18" s="11" t="s">
        <v>80</v>
      </c>
      <c r="C18" s="11"/>
      <c r="D18" s="11"/>
      <c r="E18" s="11"/>
      <c r="F18" s="9"/>
      <c r="G18" s="9"/>
    </row>
    <row r="19" spans="1:9" x14ac:dyDescent="0.15">
      <c r="A19" s="9"/>
      <c r="B19" s="9"/>
      <c r="C19" s="9"/>
      <c r="D19" s="9"/>
      <c r="E19" s="9"/>
      <c r="F19" s="9"/>
      <c r="G19" s="9"/>
    </row>
    <row r="20" spans="1:9" x14ac:dyDescent="0.15">
      <c r="A20" s="9"/>
      <c r="B20" s="24" t="s">
        <v>219</v>
      </c>
      <c r="C20" s="24" t="s">
        <v>222</v>
      </c>
      <c r="D20" s="24" t="s">
        <v>210</v>
      </c>
      <c r="E20" s="24" t="s">
        <v>213</v>
      </c>
      <c r="G20" s="9"/>
    </row>
    <row r="21" spans="1:9" x14ac:dyDescent="0.15">
      <c r="A21" s="9"/>
      <c r="B21" s="24" t="s">
        <v>220</v>
      </c>
      <c r="C21" s="24" t="s">
        <v>223</v>
      </c>
      <c r="D21" s="24"/>
      <c r="E21" s="24" t="s">
        <v>214</v>
      </c>
      <c r="G21" s="9"/>
    </row>
    <row r="22" spans="1:9" x14ac:dyDescent="0.15">
      <c r="A22" s="9"/>
      <c r="B22" s="24" t="s">
        <v>221</v>
      </c>
      <c r="C22" s="24" t="s">
        <v>224</v>
      </c>
      <c r="D22" s="24"/>
      <c r="E22" s="24" t="s">
        <v>215</v>
      </c>
      <c r="G22" s="9"/>
    </row>
    <row r="23" spans="1:9" x14ac:dyDescent="0.15">
      <c r="A23" s="9"/>
      <c r="B23" s="9"/>
      <c r="C23" s="9"/>
      <c r="D23" s="9"/>
      <c r="E23" s="9"/>
      <c r="G23" s="9"/>
    </row>
    <row r="24" spans="1:9" x14ac:dyDescent="0.15">
      <c r="A24" s="9"/>
      <c r="B24" s="9"/>
      <c r="C24" s="9"/>
      <c r="D24" s="9"/>
      <c r="E24" s="9"/>
      <c r="F24" s="9"/>
      <c r="G24" s="9"/>
    </row>
    <row r="25" spans="1:9" x14ac:dyDescent="0.15">
      <c r="A25" s="20" t="s">
        <v>84</v>
      </c>
      <c r="B25" s="9"/>
      <c r="C25" s="9"/>
      <c r="D25" s="9"/>
      <c r="E25" s="9"/>
      <c r="F25" s="9"/>
      <c r="G25" s="9"/>
    </row>
    <row r="26" spans="1:9" x14ac:dyDescent="0.15">
      <c r="A26" s="59" t="s">
        <v>34</v>
      </c>
      <c r="B26" s="59" t="s">
        <v>33</v>
      </c>
      <c r="C26" s="59" t="s">
        <v>40</v>
      </c>
      <c r="D26" s="56" t="s">
        <v>39</v>
      </c>
      <c r="E26" s="57"/>
      <c r="F26" s="58"/>
      <c r="G26" s="56" t="s">
        <v>38</v>
      </c>
      <c r="H26" s="57"/>
      <c r="I26" s="58"/>
    </row>
    <row r="27" spans="1:9" x14ac:dyDescent="0.15">
      <c r="A27" s="54"/>
      <c r="B27" s="54"/>
      <c r="C27" s="54"/>
      <c r="D27" s="10" t="s">
        <v>35</v>
      </c>
      <c r="E27" s="10" t="s">
        <v>36</v>
      </c>
      <c r="F27" s="10" t="s">
        <v>37</v>
      </c>
      <c r="G27" s="10" t="s">
        <v>35</v>
      </c>
      <c r="H27" s="10" t="s">
        <v>36</v>
      </c>
      <c r="I27" s="10" t="s">
        <v>37</v>
      </c>
    </row>
    <row r="28" spans="1:9" x14ac:dyDescent="0.15">
      <c r="A28" s="10">
        <v>20</v>
      </c>
      <c r="B28" s="10">
        <v>0.5</v>
      </c>
      <c r="C28" s="10">
        <v>0.19600000000000001</v>
      </c>
      <c r="D28" s="11" t="s">
        <v>56</v>
      </c>
      <c r="E28" s="11" t="s">
        <v>41</v>
      </c>
      <c r="F28" s="11" t="s">
        <v>61</v>
      </c>
      <c r="G28" s="11" t="s">
        <v>67</v>
      </c>
      <c r="H28" s="11" t="s">
        <v>47</v>
      </c>
      <c r="I28" s="11" t="s">
        <v>70</v>
      </c>
    </row>
    <row r="29" spans="1:9" x14ac:dyDescent="0.15">
      <c r="A29" s="10">
        <v>21</v>
      </c>
      <c r="B29" s="10">
        <v>0.53</v>
      </c>
      <c r="C29" s="10">
        <v>0.216</v>
      </c>
      <c r="D29" s="11" t="s">
        <v>57</v>
      </c>
      <c r="E29" s="11" t="s">
        <v>42</v>
      </c>
      <c r="F29" s="11" t="s">
        <v>62</v>
      </c>
      <c r="G29" s="11" t="s">
        <v>68</v>
      </c>
      <c r="H29" s="11" t="s">
        <v>48</v>
      </c>
      <c r="I29" s="11" t="s">
        <v>71</v>
      </c>
    </row>
    <row r="30" spans="1:9" x14ac:dyDescent="0.15">
      <c r="A30" s="10">
        <v>22</v>
      </c>
      <c r="B30" s="10">
        <v>0.55000000000000004</v>
      </c>
      <c r="C30" s="10">
        <v>0.23699999999999999</v>
      </c>
      <c r="D30" s="11" t="s">
        <v>57</v>
      </c>
      <c r="E30" s="11" t="s">
        <v>43</v>
      </c>
      <c r="F30" s="11" t="s">
        <v>63</v>
      </c>
      <c r="G30" s="11" t="s">
        <v>68</v>
      </c>
      <c r="H30" s="11" t="s">
        <v>49</v>
      </c>
      <c r="I30" s="11" t="s">
        <v>72</v>
      </c>
    </row>
    <row r="31" spans="1:9" x14ac:dyDescent="0.15">
      <c r="A31" s="10">
        <v>25</v>
      </c>
      <c r="B31" s="10">
        <v>0.63</v>
      </c>
      <c r="C31" s="10">
        <v>0.307</v>
      </c>
      <c r="D31" s="11" t="s">
        <v>58</v>
      </c>
      <c r="E31" s="11" t="s">
        <v>44</v>
      </c>
      <c r="F31" s="11" t="s">
        <v>64</v>
      </c>
      <c r="G31" s="11" t="s">
        <v>56</v>
      </c>
      <c r="H31" s="11" t="s">
        <v>50</v>
      </c>
      <c r="I31" s="11" t="s">
        <v>73</v>
      </c>
    </row>
    <row r="32" spans="1:9" x14ac:dyDescent="0.15">
      <c r="A32" s="10">
        <v>26.5</v>
      </c>
      <c r="B32" s="10">
        <v>0.66</v>
      </c>
      <c r="C32" s="10">
        <v>0.34499999999999997</v>
      </c>
      <c r="D32" s="11" t="s">
        <v>59</v>
      </c>
      <c r="E32" s="11" t="s">
        <v>45</v>
      </c>
      <c r="F32" s="11" t="s">
        <v>65</v>
      </c>
      <c r="G32" s="11" t="s">
        <v>57</v>
      </c>
      <c r="H32" s="11" t="s">
        <v>43</v>
      </c>
      <c r="I32" s="11" t="s">
        <v>63</v>
      </c>
    </row>
    <row r="33" spans="1:9" x14ac:dyDescent="0.15">
      <c r="A33" s="10">
        <v>27</v>
      </c>
      <c r="B33" s="10">
        <v>0.68</v>
      </c>
      <c r="C33" s="10">
        <v>0.35799999999999998</v>
      </c>
      <c r="D33" s="11" t="s">
        <v>60</v>
      </c>
      <c r="E33" s="11" t="s">
        <v>46</v>
      </c>
      <c r="F33" s="11" t="s">
        <v>66</v>
      </c>
      <c r="G33" s="11" t="s">
        <v>69</v>
      </c>
      <c r="H33" s="11" t="s">
        <v>51</v>
      </c>
      <c r="I33" s="11" t="s">
        <v>74</v>
      </c>
    </row>
    <row r="37" spans="1:9" x14ac:dyDescent="0.15">
      <c r="A37" t="s">
        <v>184</v>
      </c>
    </row>
    <row r="39" spans="1:9" x14ac:dyDescent="0.15">
      <c r="A39" t="s">
        <v>185</v>
      </c>
    </row>
    <row r="41" spans="1:9" ht="24" x14ac:dyDescent="0.15">
      <c r="B41" s="18" t="s">
        <v>186</v>
      </c>
      <c r="C41" s="18" t="s">
        <v>187</v>
      </c>
    </row>
    <row r="42" spans="1:9" x14ac:dyDescent="0.15">
      <c r="B42" s="18" t="s">
        <v>188</v>
      </c>
      <c r="C42" s="18">
        <v>0</v>
      </c>
    </row>
    <row r="43" spans="1:9" x14ac:dyDescent="0.15">
      <c r="B43" s="18">
        <v>1</v>
      </c>
      <c r="C43" s="18" t="s">
        <v>189</v>
      </c>
    </row>
    <row r="44" spans="1:9" x14ac:dyDescent="0.15">
      <c r="B44" s="18">
        <v>2</v>
      </c>
      <c r="C44" s="18" t="s">
        <v>190</v>
      </c>
    </row>
    <row r="45" spans="1:9" x14ac:dyDescent="0.15">
      <c r="B45" s="18" t="s">
        <v>191</v>
      </c>
      <c r="C45" s="18" t="s">
        <v>192</v>
      </c>
    </row>
    <row r="46" spans="1:9" x14ac:dyDescent="0.15">
      <c r="B46" s="18" t="s">
        <v>193</v>
      </c>
      <c r="C46" s="18" t="s">
        <v>194</v>
      </c>
    </row>
  </sheetData>
  <mergeCells count="5">
    <mergeCell ref="D26:F26"/>
    <mergeCell ref="G26:I26"/>
    <mergeCell ref="A26:A27"/>
    <mergeCell ref="B26:B27"/>
    <mergeCell ref="C26:C27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workbookViewId="0"/>
  </sheetViews>
  <sheetFormatPr defaultRowHeight="13.5" x14ac:dyDescent="0.15"/>
  <cols>
    <col min="5" max="5" width="9.125" customWidth="1"/>
  </cols>
  <sheetData>
    <row r="1" spans="1:5" x14ac:dyDescent="0.15">
      <c r="A1" t="s">
        <v>101</v>
      </c>
    </row>
    <row r="3" spans="1:5" ht="15.75" x14ac:dyDescent="0.15">
      <c r="B3" s="12" t="s">
        <v>85</v>
      </c>
      <c r="C3" s="13"/>
      <c r="D3" s="13"/>
      <c r="E3" s="13"/>
    </row>
    <row r="4" spans="1:5" x14ac:dyDescent="0.15">
      <c r="B4" s="14" t="s">
        <v>86</v>
      </c>
      <c r="C4" s="14" t="s">
        <v>88</v>
      </c>
      <c r="D4" s="14" t="s">
        <v>90</v>
      </c>
      <c r="E4" s="15" t="s">
        <v>103</v>
      </c>
    </row>
    <row r="5" spans="1:5" x14ac:dyDescent="0.15">
      <c r="B5" s="14" t="s">
        <v>87</v>
      </c>
      <c r="C5" s="14" t="s">
        <v>89</v>
      </c>
      <c r="D5" s="14" t="s">
        <v>100</v>
      </c>
      <c r="E5" s="15" t="s">
        <v>104</v>
      </c>
    </row>
    <row r="6" spans="1:5" x14ac:dyDescent="0.15">
      <c r="B6" s="60">
        <v>14</v>
      </c>
      <c r="C6" s="60">
        <v>0.35</v>
      </c>
      <c r="D6" s="60">
        <v>9.6000000000000002E-2</v>
      </c>
      <c r="E6" s="14" t="s">
        <v>105</v>
      </c>
    </row>
    <row r="7" spans="1:5" x14ac:dyDescent="0.15">
      <c r="B7" s="60"/>
      <c r="C7" s="60"/>
      <c r="D7" s="60"/>
      <c r="E7" s="14" t="s">
        <v>92</v>
      </c>
    </row>
    <row r="8" spans="1:5" x14ac:dyDescent="0.15">
      <c r="B8" s="60">
        <v>16</v>
      </c>
      <c r="C8" s="60">
        <v>0.4</v>
      </c>
      <c r="D8" s="60">
        <v>0.126</v>
      </c>
      <c r="E8" s="14">
        <v>38</v>
      </c>
    </row>
    <row r="9" spans="1:5" x14ac:dyDescent="0.15">
      <c r="B9" s="60"/>
      <c r="C9" s="60"/>
      <c r="D9" s="60"/>
      <c r="E9" s="14" t="s">
        <v>93</v>
      </c>
    </row>
    <row r="10" spans="1:5" x14ac:dyDescent="0.15">
      <c r="B10" s="60">
        <v>18</v>
      </c>
      <c r="C10" s="60">
        <v>0.45</v>
      </c>
      <c r="D10" s="60">
        <v>0.159</v>
      </c>
      <c r="E10" s="14">
        <v>30</v>
      </c>
    </row>
    <row r="11" spans="1:5" x14ac:dyDescent="0.15">
      <c r="B11" s="60"/>
      <c r="C11" s="60"/>
      <c r="D11" s="60"/>
      <c r="E11" s="14" t="s">
        <v>94</v>
      </c>
    </row>
    <row r="12" spans="1:5" x14ac:dyDescent="0.15">
      <c r="B12" s="60">
        <v>20</v>
      </c>
      <c r="C12" s="60">
        <v>0.5</v>
      </c>
      <c r="D12" s="60">
        <v>0.19600000000000001</v>
      </c>
      <c r="E12" s="14">
        <v>24</v>
      </c>
    </row>
    <row r="13" spans="1:5" x14ac:dyDescent="0.15">
      <c r="B13" s="60"/>
      <c r="C13" s="60"/>
      <c r="D13" s="60"/>
      <c r="E13" s="14" t="s">
        <v>95</v>
      </c>
    </row>
    <row r="14" spans="1:5" x14ac:dyDescent="0.15">
      <c r="B14" s="60">
        <v>22</v>
      </c>
      <c r="C14" s="60">
        <v>0.55000000000000004</v>
      </c>
      <c r="D14" s="60">
        <v>0.23799999999999999</v>
      </c>
      <c r="E14" s="14">
        <v>20</v>
      </c>
    </row>
    <row r="15" spans="1:5" x14ac:dyDescent="0.15">
      <c r="B15" s="60"/>
      <c r="C15" s="60"/>
      <c r="D15" s="60"/>
      <c r="E15" s="14" t="s">
        <v>96</v>
      </c>
    </row>
    <row r="16" spans="1:5" x14ac:dyDescent="0.15">
      <c r="B16" s="60">
        <v>24</v>
      </c>
      <c r="C16" s="60">
        <v>0.6</v>
      </c>
      <c r="D16" s="60">
        <v>0.28299999999999997</v>
      </c>
      <c r="E16" s="14">
        <v>17</v>
      </c>
    </row>
    <row r="17" spans="1:7" x14ac:dyDescent="0.15">
      <c r="B17" s="60"/>
      <c r="C17" s="60"/>
      <c r="D17" s="60"/>
      <c r="E17" s="14" t="s">
        <v>97</v>
      </c>
    </row>
    <row r="18" spans="1:7" x14ac:dyDescent="0.15">
      <c r="B18" s="60">
        <v>26</v>
      </c>
      <c r="C18" s="60">
        <v>0.65</v>
      </c>
      <c r="D18" s="60">
        <v>0.33200000000000002</v>
      </c>
      <c r="E18" s="14">
        <v>14</v>
      </c>
    </row>
    <row r="19" spans="1:7" x14ac:dyDescent="0.15">
      <c r="B19" s="60"/>
      <c r="C19" s="60"/>
      <c r="D19" s="60"/>
      <c r="E19" s="14" t="s">
        <v>98</v>
      </c>
    </row>
    <row r="20" spans="1:7" x14ac:dyDescent="0.15">
      <c r="B20" s="61">
        <v>26.5</v>
      </c>
      <c r="C20" s="61">
        <v>0.67</v>
      </c>
      <c r="D20" s="61">
        <v>0.35199999999999998</v>
      </c>
      <c r="E20" s="16">
        <v>14</v>
      </c>
    </row>
    <row r="21" spans="1:7" x14ac:dyDescent="0.15">
      <c r="B21" s="62"/>
      <c r="C21" s="62"/>
      <c r="D21" s="62"/>
      <c r="E21" s="17" t="s">
        <v>106</v>
      </c>
    </row>
    <row r="23" spans="1:7" x14ac:dyDescent="0.15">
      <c r="B23" s="19" t="s">
        <v>99</v>
      </c>
    </row>
    <row r="24" spans="1:7" x14ac:dyDescent="0.15">
      <c r="B24" t="s">
        <v>91</v>
      </c>
    </row>
    <row r="25" spans="1:7" x14ac:dyDescent="0.15">
      <c r="B25" t="s">
        <v>107</v>
      </c>
    </row>
    <row r="27" spans="1:7" x14ac:dyDescent="0.15">
      <c r="A27" t="s">
        <v>138</v>
      </c>
    </row>
    <row r="29" spans="1:7" x14ac:dyDescent="0.15">
      <c r="A29" t="s">
        <v>102</v>
      </c>
      <c r="B29" t="s">
        <v>139</v>
      </c>
    </row>
    <row r="30" spans="1:7" x14ac:dyDescent="0.15">
      <c r="B30" s="59"/>
      <c r="C30" s="10" t="s">
        <v>141</v>
      </c>
      <c r="D30" s="10" t="s">
        <v>109</v>
      </c>
      <c r="E30" s="10" t="s">
        <v>117</v>
      </c>
      <c r="F30" s="10" t="s">
        <v>118</v>
      </c>
      <c r="G30" s="10" t="s">
        <v>119</v>
      </c>
    </row>
    <row r="31" spans="1:7" ht="27" x14ac:dyDescent="0.15">
      <c r="B31" s="54"/>
      <c r="C31" s="10" t="s">
        <v>110</v>
      </c>
      <c r="D31" s="10" t="s">
        <v>113</v>
      </c>
      <c r="E31" s="10" t="s">
        <v>114</v>
      </c>
      <c r="F31" s="10" t="s">
        <v>115</v>
      </c>
      <c r="G31" s="10" t="s">
        <v>116</v>
      </c>
    </row>
    <row r="32" spans="1:7" ht="27" x14ac:dyDescent="0.15">
      <c r="B32" s="59" t="s">
        <v>108</v>
      </c>
      <c r="C32" s="10" t="s">
        <v>111</v>
      </c>
      <c r="D32" s="10" t="s">
        <v>120</v>
      </c>
      <c r="E32" s="10" t="s">
        <v>121</v>
      </c>
      <c r="F32" s="10" t="s">
        <v>121</v>
      </c>
      <c r="G32" s="10" t="s">
        <v>122</v>
      </c>
    </row>
    <row r="33" spans="1:7" ht="36" customHeight="1" x14ac:dyDescent="0.15">
      <c r="B33" s="54"/>
      <c r="C33" s="10" t="s">
        <v>112</v>
      </c>
      <c r="D33" s="10" t="s">
        <v>121</v>
      </c>
      <c r="E33" s="10" t="s">
        <v>122</v>
      </c>
      <c r="F33" s="10" t="s">
        <v>123</v>
      </c>
      <c r="G33" s="10" t="s">
        <v>123</v>
      </c>
    </row>
    <row r="35" spans="1:7" x14ac:dyDescent="0.15">
      <c r="B35" t="s">
        <v>140</v>
      </c>
    </row>
    <row r="36" spans="1:7" x14ac:dyDescent="0.15">
      <c r="B36" s="25" t="s">
        <v>124</v>
      </c>
      <c r="C36" s="4" t="s">
        <v>131</v>
      </c>
      <c r="D36" s="4" t="s">
        <v>133</v>
      </c>
      <c r="E36" s="4" t="s">
        <v>134</v>
      </c>
      <c r="F36" s="10" t="s">
        <v>135</v>
      </c>
    </row>
    <row r="37" spans="1:7" x14ac:dyDescent="0.15">
      <c r="B37" s="25" t="s">
        <v>125</v>
      </c>
      <c r="C37" s="4" t="s">
        <v>132</v>
      </c>
      <c r="D37" s="25">
        <v>0</v>
      </c>
      <c r="E37" s="25">
        <v>0</v>
      </c>
      <c r="F37" s="10" t="s">
        <v>136</v>
      </c>
    </row>
    <row r="38" spans="1:7" x14ac:dyDescent="0.15">
      <c r="B38" s="25" t="s">
        <v>126</v>
      </c>
      <c r="C38" s="25">
        <v>3</v>
      </c>
      <c r="D38" s="25">
        <v>0</v>
      </c>
      <c r="E38" s="25">
        <v>0</v>
      </c>
      <c r="F38" s="10" t="s">
        <v>136</v>
      </c>
    </row>
    <row r="39" spans="1:7" x14ac:dyDescent="0.15">
      <c r="B39" s="25" t="s">
        <v>127</v>
      </c>
      <c r="C39" s="25" t="s">
        <v>132</v>
      </c>
      <c r="D39" s="25">
        <v>0</v>
      </c>
      <c r="E39" s="25">
        <v>0</v>
      </c>
      <c r="F39" s="10" t="s">
        <v>123</v>
      </c>
    </row>
    <row r="40" spans="1:7" x14ac:dyDescent="0.15">
      <c r="B40" s="25" t="s">
        <v>127</v>
      </c>
      <c r="C40" s="25">
        <v>4</v>
      </c>
      <c r="D40" s="25">
        <v>0</v>
      </c>
      <c r="E40" s="25">
        <v>0</v>
      </c>
      <c r="F40" s="10" t="s">
        <v>136</v>
      </c>
    </row>
    <row r="41" spans="1:7" x14ac:dyDescent="0.15">
      <c r="B41" s="25" t="s">
        <v>128</v>
      </c>
      <c r="C41" s="25">
        <v>3</v>
      </c>
      <c r="D41" s="25">
        <v>0</v>
      </c>
      <c r="E41" s="25">
        <v>0</v>
      </c>
      <c r="F41" s="10" t="s">
        <v>123</v>
      </c>
    </row>
    <row r="42" spans="1:7" x14ac:dyDescent="0.15">
      <c r="B42" s="25" t="s">
        <v>129</v>
      </c>
      <c r="C42" s="25">
        <v>4</v>
      </c>
      <c r="D42" s="25">
        <v>0</v>
      </c>
      <c r="E42" s="25">
        <v>0</v>
      </c>
      <c r="F42" s="10" t="s">
        <v>123</v>
      </c>
    </row>
    <row r="43" spans="1:7" x14ac:dyDescent="0.15">
      <c r="B43" s="25" t="s">
        <v>130</v>
      </c>
      <c r="C43" s="25"/>
      <c r="D43" s="25">
        <v>1</v>
      </c>
      <c r="E43" s="25">
        <v>0</v>
      </c>
      <c r="F43" s="2"/>
    </row>
    <row r="44" spans="1:7" x14ac:dyDescent="0.15">
      <c r="B44" s="25" t="s">
        <v>130</v>
      </c>
      <c r="C44" s="25"/>
      <c r="D44" s="25"/>
      <c r="E44" s="25">
        <v>1</v>
      </c>
      <c r="F44" s="2"/>
    </row>
    <row r="46" spans="1:7" x14ac:dyDescent="0.15">
      <c r="A46" t="s">
        <v>137</v>
      </c>
      <c r="B46" t="s">
        <v>142</v>
      </c>
    </row>
    <row r="47" spans="1:7" x14ac:dyDescent="0.15">
      <c r="B47" s="59"/>
      <c r="C47" s="10" t="s">
        <v>141</v>
      </c>
      <c r="D47" s="10" t="s">
        <v>109</v>
      </c>
      <c r="E47" s="10" t="s">
        <v>117</v>
      </c>
      <c r="F47" s="10" t="s">
        <v>118</v>
      </c>
      <c r="G47" s="10" t="s">
        <v>119</v>
      </c>
    </row>
    <row r="48" spans="1:7" ht="27" x14ac:dyDescent="0.15">
      <c r="B48" s="54"/>
      <c r="C48" s="10" t="s">
        <v>110</v>
      </c>
      <c r="D48" s="10" t="s">
        <v>113</v>
      </c>
      <c r="E48" s="10" t="s">
        <v>114</v>
      </c>
      <c r="F48" s="10" t="s">
        <v>115</v>
      </c>
      <c r="G48" s="10" t="s">
        <v>116</v>
      </c>
    </row>
    <row r="49" spans="2:7" ht="27" x14ac:dyDescent="0.15">
      <c r="B49" s="59" t="s">
        <v>108</v>
      </c>
      <c r="C49" s="10" t="s">
        <v>111</v>
      </c>
      <c r="D49" s="10" t="s">
        <v>120</v>
      </c>
      <c r="E49" s="10" t="s">
        <v>121</v>
      </c>
      <c r="F49" s="10" t="s">
        <v>122</v>
      </c>
      <c r="G49" s="10" t="s">
        <v>123</v>
      </c>
    </row>
    <row r="50" spans="2:7" x14ac:dyDescent="0.15">
      <c r="B50" s="54"/>
      <c r="C50" s="10" t="s">
        <v>112</v>
      </c>
      <c r="D50" s="10" t="s">
        <v>123</v>
      </c>
      <c r="E50" s="10" t="s">
        <v>123</v>
      </c>
      <c r="F50" s="10" t="s">
        <v>123</v>
      </c>
      <c r="G50" s="10" t="s">
        <v>123</v>
      </c>
    </row>
    <row r="52" spans="2:7" x14ac:dyDescent="0.15">
      <c r="B52" t="s">
        <v>143</v>
      </c>
    </row>
    <row r="53" spans="2:7" x14ac:dyDescent="0.15">
      <c r="B53" s="25" t="s">
        <v>124</v>
      </c>
      <c r="C53" s="4" t="s">
        <v>131</v>
      </c>
      <c r="D53" s="4" t="s">
        <v>133</v>
      </c>
      <c r="E53" s="4" t="s">
        <v>134</v>
      </c>
      <c r="F53" s="10" t="s">
        <v>135</v>
      </c>
    </row>
    <row r="54" spans="2:7" x14ac:dyDescent="0.15">
      <c r="B54" s="25" t="s">
        <v>144</v>
      </c>
      <c r="C54" s="4" t="s">
        <v>132</v>
      </c>
      <c r="D54" s="25">
        <v>0</v>
      </c>
      <c r="E54" s="25">
        <v>0</v>
      </c>
      <c r="F54" s="10" t="s">
        <v>136</v>
      </c>
    </row>
    <row r="55" spans="2:7" x14ac:dyDescent="0.15">
      <c r="B55" s="25" t="s">
        <v>127</v>
      </c>
      <c r="C55" s="25">
        <v>3</v>
      </c>
      <c r="D55" s="25">
        <v>0</v>
      </c>
      <c r="E55" s="25">
        <v>0</v>
      </c>
      <c r="F55" s="10" t="s">
        <v>136</v>
      </c>
    </row>
    <row r="56" spans="2:7" x14ac:dyDescent="0.15">
      <c r="B56" s="25" t="s">
        <v>128</v>
      </c>
      <c r="C56" s="25">
        <v>1</v>
      </c>
      <c r="D56" s="25">
        <v>0</v>
      </c>
      <c r="E56" s="25">
        <v>0</v>
      </c>
      <c r="F56" s="10" t="s">
        <v>123</v>
      </c>
    </row>
    <row r="57" spans="2:7" x14ac:dyDescent="0.15">
      <c r="B57" s="25" t="s">
        <v>145</v>
      </c>
      <c r="C57" s="25">
        <v>4</v>
      </c>
      <c r="D57" s="25">
        <v>0</v>
      </c>
      <c r="E57" s="25">
        <v>0</v>
      </c>
      <c r="F57" s="10" t="s">
        <v>136</v>
      </c>
    </row>
    <row r="58" spans="2:7" x14ac:dyDescent="0.15">
      <c r="B58" s="25" t="s">
        <v>129</v>
      </c>
      <c r="C58" s="25" t="s">
        <v>146</v>
      </c>
      <c r="D58" s="25">
        <v>0</v>
      </c>
      <c r="E58" s="25">
        <v>0</v>
      </c>
      <c r="F58" s="10" t="s">
        <v>123</v>
      </c>
    </row>
    <row r="59" spans="2:7" x14ac:dyDescent="0.15">
      <c r="B59" s="25" t="s">
        <v>130</v>
      </c>
      <c r="C59" s="25"/>
      <c r="D59" s="25">
        <v>1</v>
      </c>
      <c r="E59" s="25">
        <v>0</v>
      </c>
      <c r="F59" s="2"/>
    </row>
    <row r="60" spans="2:7" x14ac:dyDescent="0.15">
      <c r="B60" s="25" t="s">
        <v>130</v>
      </c>
      <c r="C60" s="25"/>
      <c r="D60" s="25"/>
      <c r="E60" s="25">
        <v>1</v>
      </c>
      <c r="F60" s="2"/>
    </row>
  </sheetData>
  <mergeCells count="28">
    <mergeCell ref="C20:C21"/>
    <mergeCell ref="D20:D21"/>
    <mergeCell ref="D10:D11"/>
    <mergeCell ref="B6:B7"/>
    <mergeCell ref="C6:C7"/>
    <mergeCell ref="D6:D7"/>
    <mergeCell ref="B8:B9"/>
    <mergeCell ref="C8:C9"/>
    <mergeCell ref="D8:D9"/>
    <mergeCell ref="B10:B11"/>
    <mergeCell ref="C10:C11"/>
    <mergeCell ref="C12:C13"/>
    <mergeCell ref="D12:D13"/>
    <mergeCell ref="B18:B19"/>
    <mergeCell ref="C18:C19"/>
    <mergeCell ref="D18:D19"/>
    <mergeCell ref="B14:B15"/>
    <mergeCell ref="C14:C15"/>
    <mergeCell ref="D14:D15"/>
    <mergeCell ref="B16:B17"/>
    <mergeCell ref="C16:C17"/>
    <mergeCell ref="D16:D17"/>
    <mergeCell ref="B32:B33"/>
    <mergeCell ref="B30:B31"/>
    <mergeCell ref="B47:B48"/>
    <mergeCell ref="B49:B50"/>
    <mergeCell ref="B12:B13"/>
    <mergeCell ref="B20:B2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2"/>
  <sheetViews>
    <sheetView workbookViewId="0"/>
  </sheetViews>
  <sheetFormatPr defaultRowHeight="13.5" x14ac:dyDescent="0.15"/>
  <cols>
    <col min="5" max="5" width="27" customWidth="1"/>
  </cols>
  <sheetData>
    <row r="1" spans="1:4" x14ac:dyDescent="0.15">
      <c r="A1" t="s">
        <v>147</v>
      </c>
    </row>
    <row r="3" spans="1:4" x14ac:dyDescent="0.15">
      <c r="A3" t="s">
        <v>148</v>
      </c>
    </row>
    <row r="5" spans="1:4" x14ac:dyDescent="0.15">
      <c r="B5" t="s">
        <v>149</v>
      </c>
    </row>
    <row r="6" spans="1:4" x14ac:dyDescent="0.15">
      <c r="C6" t="s">
        <v>150</v>
      </c>
      <c r="D6" t="s">
        <v>151</v>
      </c>
    </row>
    <row r="7" spans="1:4" x14ac:dyDescent="0.15">
      <c r="C7" t="s">
        <v>152</v>
      </c>
      <c r="D7" t="s">
        <v>225</v>
      </c>
    </row>
    <row r="8" spans="1:4" x14ac:dyDescent="0.15">
      <c r="C8" t="s">
        <v>153</v>
      </c>
      <c r="D8" t="s">
        <v>226</v>
      </c>
    </row>
    <row r="10" spans="1:4" x14ac:dyDescent="0.15">
      <c r="B10" t="s">
        <v>154</v>
      </c>
      <c r="D10" s="19" t="s">
        <v>169</v>
      </c>
    </row>
    <row r="11" spans="1:4" x14ac:dyDescent="0.15">
      <c r="C11" t="s">
        <v>150</v>
      </c>
      <c r="D11" t="s">
        <v>155</v>
      </c>
    </row>
    <row r="12" spans="1:4" x14ac:dyDescent="0.15">
      <c r="C12" t="s">
        <v>152</v>
      </c>
    </row>
    <row r="13" spans="1:4" x14ac:dyDescent="0.15">
      <c r="C13" t="s">
        <v>153</v>
      </c>
      <c r="D13" t="s">
        <v>156</v>
      </c>
    </row>
    <row r="15" spans="1:4" x14ac:dyDescent="0.15">
      <c r="B15" t="s">
        <v>157</v>
      </c>
    </row>
    <row r="16" spans="1:4" x14ac:dyDescent="0.15">
      <c r="C16" t="s">
        <v>150</v>
      </c>
      <c r="D16" t="s">
        <v>158</v>
      </c>
    </row>
    <row r="17" spans="2:6" x14ac:dyDescent="0.15">
      <c r="C17" t="s">
        <v>152</v>
      </c>
      <c r="D17" t="s">
        <v>159</v>
      </c>
    </row>
    <row r="18" spans="2:6" x14ac:dyDescent="0.15">
      <c r="C18" t="s">
        <v>153</v>
      </c>
      <c r="D18" t="s">
        <v>160</v>
      </c>
    </row>
    <row r="20" spans="2:6" x14ac:dyDescent="0.15">
      <c r="B20" t="s">
        <v>161</v>
      </c>
    </row>
    <row r="21" spans="2:6" x14ac:dyDescent="0.15">
      <c r="C21" t="s">
        <v>162</v>
      </c>
      <c r="D21" t="s">
        <v>165</v>
      </c>
      <c r="E21" t="s">
        <v>166</v>
      </c>
    </row>
    <row r="22" spans="2:6" x14ac:dyDescent="0.15">
      <c r="C22" t="s">
        <v>163</v>
      </c>
      <c r="E22" t="s">
        <v>167</v>
      </c>
    </row>
    <row r="23" spans="2:6" x14ac:dyDescent="0.15">
      <c r="C23" t="s">
        <v>164</v>
      </c>
      <c r="E23" t="s">
        <v>168</v>
      </c>
    </row>
    <row r="27" spans="2:6" ht="22.5" x14ac:dyDescent="0.15">
      <c r="B27" t="s">
        <v>261</v>
      </c>
      <c r="C27" t="s">
        <v>262</v>
      </c>
      <c r="E27" s="26" t="s">
        <v>227</v>
      </c>
      <c r="F27" s="26" t="s">
        <v>228</v>
      </c>
    </row>
    <row r="28" spans="2:6" ht="22.5" x14ac:dyDescent="0.15">
      <c r="E28" s="27" t="s">
        <v>229</v>
      </c>
      <c r="F28" s="28">
        <v>1</v>
      </c>
    </row>
    <row r="29" spans="2:6" x14ac:dyDescent="0.15">
      <c r="E29" s="27" t="s">
        <v>230</v>
      </c>
      <c r="F29" s="28">
        <v>2</v>
      </c>
    </row>
    <row r="30" spans="2:6" x14ac:dyDescent="0.15">
      <c r="E30" s="27" t="s">
        <v>231</v>
      </c>
      <c r="F30" s="28">
        <v>3</v>
      </c>
    </row>
    <row r="31" spans="2:6" x14ac:dyDescent="0.15">
      <c r="E31" s="27" t="s">
        <v>232</v>
      </c>
      <c r="F31" s="28">
        <v>3</v>
      </c>
    </row>
    <row r="32" spans="2:6" x14ac:dyDescent="0.15">
      <c r="E32" s="27" t="s">
        <v>233</v>
      </c>
      <c r="F32" s="28">
        <v>3</v>
      </c>
    </row>
    <row r="33" spans="5:6" x14ac:dyDescent="0.15">
      <c r="E33" s="27" t="s">
        <v>234</v>
      </c>
      <c r="F33" s="28">
        <v>1</v>
      </c>
    </row>
    <row r="34" spans="5:6" x14ac:dyDescent="0.15">
      <c r="E34" s="27" t="s">
        <v>235</v>
      </c>
      <c r="F34" s="28">
        <v>2</v>
      </c>
    </row>
    <row r="35" spans="5:6" ht="22.5" x14ac:dyDescent="0.15">
      <c r="E35" s="27" t="s">
        <v>236</v>
      </c>
      <c r="F35" s="28">
        <v>3</v>
      </c>
    </row>
    <row r="36" spans="5:6" x14ac:dyDescent="0.15">
      <c r="E36" s="27" t="s">
        <v>237</v>
      </c>
      <c r="F36" s="28">
        <v>3</v>
      </c>
    </row>
    <row r="37" spans="5:6" x14ac:dyDescent="0.15">
      <c r="E37" s="27" t="s">
        <v>238</v>
      </c>
      <c r="F37" s="28">
        <v>1</v>
      </c>
    </row>
    <row r="38" spans="5:6" x14ac:dyDescent="0.15">
      <c r="E38" s="27" t="s">
        <v>239</v>
      </c>
      <c r="F38" s="28">
        <v>2</v>
      </c>
    </row>
    <row r="39" spans="5:6" x14ac:dyDescent="0.15">
      <c r="E39" s="27" t="s">
        <v>240</v>
      </c>
      <c r="F39" s="28">
        <v>2</v>
      </c>
    </row>
    <row r="40" spans="5:6" x14ac:dyDescent="0.15">
      <c r="E40" s="27" t="s">
        <v>241</v>
      </c>
      <c r="F40" s="28">
        <v>2</v>
      </c>
    </row>
    <row r="41" spans="5:6" ht="22.5" x14ac:dyDescent="0.15">
      <c r="E41" s="27" t="s">
        <v>242</v>
      </c>
      <c r="F41" s="28">
        <v>2</v>
      </c>
    </row>
    <row r="42" spans="5:6" x14ac:dyDescent="0.15">
      <c r="E42" s="27" t="s">
        <v>243</v>
      </c>
      <c r="F42" s="28">
        <v>3</v>
      </c>
    </row>
    <row r="43" spans="5:6" x14ac:dyDescent="0.15">
      <c r="E43" s="27" t="s">
        <v>244</v>
      </c>
      <c r="F43" s="28">
        <v>1</v>
      </c>
    </row>
    <row r="44" spans="5:6" x14ac:dyDescent="0.15">
      <c r="E44" s="27" t="s">
        <v>245</v>
      </c>
      <c r="F44" s="28">
        <v>2</v>
      </c>
    </row>
    <row r="45" spans="5:6" x14ac:dyDescent="0.15">
      <c r="E45" s="27" t="s">
        <v>246</v>
      </c>
      <c r="F45" s="28">
        <v>3</v>
      </c>
    </row>
    <row r="46" spans="5:6" x14ac:dyDescent="0.15">
      <c r="E46" s="27" t="s">
        <v>247</v>
      </c>
      <c r="F46" s="28">
        <v>2</v>
      </c>
    </row>
    <row r="47" spans="5:6" x14ac:dyDescent="0.15">
      <c r="E47" s="27" t="s">
        <v>248</v>
      </c>
      <c r="F47" s="28">
        <v>3</v>
      </c>
    </row>
    <row r="48" spans="5:6" x14ac:dyDescent="0.15">
      <c r="E48" s="27" t="s">
        <v>249</v>
      </c>
      <c r="F48" s="28">
        <v>2</v>
      </c>
    </row>
    <row r="49" spans="1:6" ht="22.5" x14ac:dyDescent="0.15">
      <c r="E49" s="27" t="s">
        <v>250</v>
      </c>
      <c r="F49" s="28">
        <v>3</v>
      </c>
    </row>
    <row r="50" spans="1:6" x14ac:dyDescent="0.15">
      <c r="E50" s="27" t="s">
        <v>251</v>
      </c>
      <c r="F50" s="28">
        <v>3</v>
      </c>
    </row>
    <row r="51" spans="1:6" x14ac:dyDescent="0.15">
      <c r="E51" s="27" t="s">
        <v>252</v>
      </c>
      <c r="F51" s="28">
        <v>3</v>
      </c>
    </row>
    <row r="52" spans="1:6" x14ac:dyDescent="0.15">
      <c r="E52" s="27" t="s">
        <v>253</v>
      </c>
      <c r="F52" s="28">
        <v>3</v>
      </c>
    </row>
    <row r="53" spans="1:6" x14ac:dyDescent="0.15">
      <c r="E53" s="27" t="s">
        <v>254</v>
      </c>
      <c r="F53" s="28">
        <v>3</v>
      </c>
    </row>
    <row r="54" spans="1:6" x14ac:dyDescent="0.15">
      <c r="E54" s="27" t="s">
        <v>255</v>
      </c>
      <c r="F54" s="28">
        <v>3</v>
      </c>
    </row>
    <row r="55" spans="1:6" x14ac:dyDescent="0.15">
      <c r="E55" s="27" t="s">
        <v>256</v>
      </c>
      <c r="F55" s="28">
        <v>3</v>
      </c>
    </row>
    <row r="56" spans="1:6" x14ac:dyDescent="0.15">
      <c r="E56" s="27" t="s">
        <v>257</v>
      </c>
      <c r="F56" s="28">
        <v>3</v>
      </c>
    </row>
    <row r="57" spans="1:6" x14ac:dyDescent="0.15">
      <c r="E57" s="27" t="s">
        <v>258</v>
      </c>
      <c r="F57" s="28">
        <v>3</v>
      </c>
    </row>
    <row r="58" spans="1:6" x14ac:dyDescent="0.15">
      <c r="E58" s="27" t="s">
        <v>259</v>
      </c>
      <c r="F58" s="28">
        <v>3</v>
      </c>
    </row>
    <row r="59" spans="1:6" ht="22.5" x14ac:dyDescent="0.15">
      <c r="E59" s="27" t="s">
        <v>260</v>
      </c>
      <c r="F59" s="28">
        <v>3</v>
      </c>
    </row>
    <row r="63" spans="1:6" x14ac:dyDescent="0.15">
      <c r="A63" t="s">
        <v>275</v>
      </c>
      <c r="B63" s="30" t="s">
        <v>263</v>
      </c>
    </row>
    <row r="64" spans="1:6" x14ac:dyDescent="0.15">
      <c r="B64" s="29"/>
    </row>
    <row r="65" spans="2:2" x14ac:dyDescent="0.15">
      <c r="B65" s="30" t="s">
        <v>264</v>
      </c>
    </row>
    <row r="66" spans="2:2" x14ac:dyDescent="0.15">
      <c r="B66" s="30" t="s">
        <v>265</v>
      </c>
    </row>
    <row r="67" spans="2:2" x14ac:dyDescent="0.15">
      <c r="B67" s="30" t="s">
        <v>266</v>
      </c>
    </row>
    <row r="68" spans="2:2" x14ac:dyDescent="0.15">
      <c r="B68" s="30" t="s">
        <v>267</v>
      </c>
    </row>
    <row r="69" spans="2:2" x14ac:dyDescent="0.15">
      <c r="B69" s="31"/>
    </row>
    <row r="70" spans="2:2" x14ac:dyDescent="0.15">
      <c r="B70" s="30" t="s">
        <v>268</v>
      </c>
    </row>
    <row r="71" spans="2:2" x14ac:dyDescent="0.15">
      <c r="B71" s="30" t="s">
        <v>269</v>
      </c>
    </row>
    <row r="72" spans="2:2" x14ac:dyDescent="0.15">
      <c r="B72" s="30" t="s">
        <v>270</v>
      </c>
    </row>
    <row r="73" spans="2:2" x14ac:dyDescent="0.15">
      <c r="B73" s="30" t="s">
        <v>271</v>
      </c>
    </row>
    <row r="74" spans="2:2" x14ac:dyDescent="0.15">
      <c r="B74" s="30" t="s">
        <v>272</v>
      </c>
    </row>
    <row r="75" spans="2:2" x14ac:dyDescent="0.15">
      <c r="B75" s="30" t="s">
        <v>273</v>
      </c>
    </row>
    <row r="76" spans="2:2" x14ac:dyDescent="0.15">
      <c r="B76" s="30" t="s">
        <v>274</v>
      </c>
    </row>
    <row r="81" spans="2:2" x14ac:dyDescent="0.15">
      <c r="B81" s="30" t="s">
        <v>276</v>
      </c>
    </row>
    <row r="82" spans="2:2" x14ac:dyDescent="0.15">
      <c r="B82" s="29"/>
    </row>
    <row r="83" spans="2:2" x14ac:dyDescent="0.15">
      <c r="B83" s="30" t="s">
        <v>277</v>
      </c>
    </row>
    <row r="84" spans="2:2" x14ac:dyDescent="0.15">
      <c r="B84" s="30" t="s">
        <v>278</v>
      </c>
    </row>
    <row r="85" spans="2:2" x14ac:dyDescent="0.15">
      <c r="B85" s="30" t="s">
        <v>279</v>
      </c>
    </row>
    <row r="86" spans="2:2" x14ac:dyDescent="0.15">
      <c r="B86" s="31"/>
    </row>
    <row r="87" spans="2:2" x14ac:dyDescent="0.15">
      <c r="B87" s="30" t="s">
        <v>280</v>
      </c>
    </row>
    <row r="88" spans="2:2" x14ac:dyDescent="0.15">
      <c r="B88" s="30" t="s">
        <v>281</v>
      </c>
    </row>
    <row r="89" spans="2:2" x14ac:dyDescent="0.15">
      <c r="B89" s="30" t="s">
        <v>282</v>
      </c>
    </row>
    <row r="90" spans="2:2" x14ac:dyDescent="0.15">
      <c r="B90" s="30" t="s">
        <v>283</v>
      </c>
    </row>
    <row r="91" spans="2:2" x14ac:dyDescent="0.15">
      <c r="B91" s="30" t="s">
        <v>284</v>
      </c>
    </row>
    <row r="92" spans="2:2" x14ac:dyDescent="0.15">
      <c r="B92" s="30" t="s">
        <v>285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workbookViewId="0"/>
  </sheetViews>
  <sheetFormatPr defaultRowHeight="13.5" x14ac:dyDescent="0.15"/>
  <cols>
    <col min="1" max="1" width="10" customWidth="1"/>
    <col min="2" max="2" width="18" customWidth="1"/>
    <col min="3" max="3" width="10.875" customWidth="1"/>
  </cols>
  <sheetData>
    <row r="1" spans="1:3" x14ac:dyDescent="0.15">
      <c r="A1" t="s">
        <v>170</v>
      </c>
    </row>
    <row r="3" spans="1:3" ht="27" x14ac:dyDescent="0.15">
      <c r="A3" s="10"/>
      <c r="B3" s="10" t="s">
        <v>182</v>
      </c>
      <c r="C3" s="10" t="s">
        <v>181</v>
      </c>
    </row>
    <row r="4" spans="1:3" x14ac:dyDescent="0.15">
      <c r="A4" s="10" t="s">
        <v>171</v>
      </c>
      <c r="B4" s="10" t="s">
        <v>176</v>
      </c>
      <c r="C4" s="10" t="s">
        <v>179</v>
      </c>
    </row>
    <row r="5" spans="1:3" x14ac:dyDescent="0.15">
      <c r="A5" s="10" t="s">
        <v>172</v>
      </c>
      <c r="B5" s="10" t="s">
        <v>177</v>
      </c>
      <c r="C5" s="10" t="s">
        <v>180</v>
      </c>
    </row>
    <row r="6" spans="1:3" ht="27" x14ac:dyDescent="0.15">
      <c r="A6" s="10" t="s">
        <v>173</v>
      </c>
      <c r="B6" s="10" t="s">
        <v>178</v>
      </c>
      <c r="C6" s="10" t="s">
        <v>178</v>
      </c>
    </row>
    <row r="7" spans="1:3" x14ac:dyDescent="0.15">
      <c r="A7" s="10" t="s">
        <v>174</v>
      </c>
      <c r="B7" s="10"/>
      <c r="C7" s="10"/>
    </row>
    <row r="9" spans="1:3" x14ac:dyDescent="0.15">
      <c r="A9" s="19" t="s">
        <v>183</v>
      </c>
    </row>
    <row r="10" spans="1:3" x14ac:dyDescent="0.15">
      <c r="A10" t="s">
        <v>175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8"/>
  <sheetViews>
    <sheetView workbookViewId="0"/>
  </sheetViews>
  <sheetFormatPr defaultRowHeight="13.5" x14ac:dyDescent="0.15"/>
  <cols>
    <col min="1" max="1" width="6.25" customWidth="1"/>
    <col min="2" max="2" width="13.25" customWidth="1"/>
    <col min="3" max="3" width="12.625" customWidth="1"/>
    <col min="5" max="5" width="17.5" customWidth="1"/>
    <col min="6" max="6" width="24.5" customWidth="1"/>
    <col min="7" max="7" width="11.375" customWidth="1"/>
  </cols>
  <sheetData>
    <row r="1" spans="1:6" x14ac:dyDescent="0.15">
      <c r="A1" t="s">
        <v>195</v>
      </c>
    </row>
    <row r="3" spans="1:6" ht="85.5" customHeight="1" x14ac:dyDescent="0.15">
      <c r="A3" s="33" t="s">
        <v>339</v>
      </c>
      <c r="B3" s="66" t="s">
        <v>331</v>
      </c>
      <c r="C3" s="66"/>
      <c r="D3" s="66"/>
      <c r="E3" s="66"/>
      <c r="F3" s="66"/>
    </row>
    <row r="4" spans="1:6" ht="25.5" customHeight="1" x14ac:dyDescent="0.15">
      <c r="A4" t="s">
        <v>342</v>
      </c>
      <c r="B4" s="63" t="s">
        <v>340</v>
      </c>
      <c r="C4" s="63"/>
      <c r="D4" s="63"/>
      <c r="E4" s="63"/>
      <c r="F4" s="63"/>
    </row>
    <row r="5" spans="1:6" ht="79.5" customHeight="1" x14ac:dyDescent="0.15">
      <c r="B5" s="63" t="s">
        <v>332</v>
      </c>
      <c r="C5" s="63"/>
      <c r="D5" s="63"/>
      <c r="E5" s="63"/>
      <c r="F5" s="63"/>
    </row>
    <row r="6" spans="1:6" ht="36" customHeight="1" x14ac:dyDescent="0.15">
      <c r="B6" s="63" t="s">
        <v>333</v>
      </c>
      <c r="C6" s="63"/>
      <c r="D6" s="63"/>
      <c r="E6" s="63"/>
      <c r="F6" s="63"/>
    </row>
    <row r="7" spans="1:6" ht="53.25" customHeight="1" x14ac:dyDescent="0.15">
      <c r="B7" s="63" t="s">
        <v>334</v>
      </c>
      <c r="C7" s="63"/>
      <c r="D7" s="63"/>
      <c r="E7" s="63"/>
      <c r="F7" s="63"/>
    </row>
    <row r="8" spans="1:6" ht="21" customHeight="1" x14ac:dyDescent="0.15">
      <c r="B8" s="65" t="s">
        <v>335</v>
      </c>
      <c r="C8" s="65"/>
      <c r="D8" s="65"/>
      <c r="E8" s="65"/>
      <c r="F8" s="65"/>
    </row>
    <row r="9" spans="1:6" ht="21.75" customHeight="1" x14ac:dyDescent="0.15">
      <c r="B9" s="65" t="s">
        <v>336</v>
      </c>
      <c r="C9" s="65"/>
      <c r="D9" s="65"/>
      <c r="E9" s="65"/>
      <c r="F9" s="65"/>
    </row>
    <row r="10" spans="1:6" ht="73.5" customHeight="1" x14ac:dyDescent="0.15">
      <c r="A10" t="s">
        <v>343</v>
      </c>
      <c r="B10" s="63" t="s">
        <v>341</v>
      </c>
      <c r="C10" s="63"/>
      <c r="D10" s="63"/>
      <c r="E10" s="63"/>
      <c r="F10" s="63"/>
    </row>
    <row r="11" spans="1:6" ht="48" customHeight="1" x14ac:dyDescent="0.15">
      <c r="A11" t="s">
        <v>344</v>
      </c>
      <c r="B11" s="63" t="s">
        <v>337</v>
      </c>
      <c r="C11" s="64"/>
      <c r="D11" s="64"/>
      <c r="E11" s="64"/>
      <c r="F11" s="64"/>
    </row>
    <row r="12" spans="1:6" ht="69" customHeight="1" x14ac:dyDescent="0.15">
      <c r="B12" s="65" t="s">
        <v>338</v>
      </c>
      <c r="C12" s="65"/>
      <c r="D12" s="65"/>
      <c r="E12" s="65"/>
      <c r="F12" s="65"/>
    </row>
    <row r="15" spans="1:6" ht="27" x14ac:dyDescent="0.15">
      <c r="A15" t="s">
        <v>316</v>
      </c>
      <c r="B15" s="34" t="s">
        <v>200</v>
      </c>
      <c r="C15" s="34" t="s">
        <v>199</v>
      </c>
      <c r="D15" s="34">
        <v>1920</v>
      </c>
      <c r="E15" s="34" t="s">
        <v>286</v>
      </c>
    </row>
    <row r="16" spans="1:6" ht="27" x14ac:dyDescent="0.15">
      <c r="B16" s="34"/>
      <c r="C16" s="34" t="s">
        <v>196</v>
      </c>
      <c r="D16" s="34">
        <v>1937</v>
      </c>
      <c r="E16" s="34" t="s">
        <v>287</v>
      </c>
    </row>
    <row r="17" spans="1:6" x14ac:dyDescent="0.15">
      <c r="B17" s="34"/>
      <c r="C17" s="34" t="s">
        <v>197</v>
      </c>
      <c r="D17" s="34">
        <v>1934</v>
      </c>
      <c r="E17" s="34"/>
    </row>
    <row r="18" spans="1:6" x14ac:dyDescent="0.15">
      <c r="B18" s="34"/>
      <c r="C18" s="34" t="s">
        <v>198</v>
      </c>
      <c r="D18" s="34">
        <v>1943</v>
      </c>
      <c r="E18" s="34"/>
    </row>
    <row r="19" spans="1:6" x14ac:dyDescent="0.15">
      <c r="B19" s="34"/>
      <c r="C19" s="34"/>
      <c r="D19" s="34"/>
      <c r="E19" s="34"/>
    </row>
    <row r="20" spans="1:6" x14ac:dyDescent="0.15">
      <c r="B20" s="34" t="s">
        <v>201</v>
      </c>
      <c r="C20" s="34" t="s">
        <v>202</v>
      </c>
      <c r="D20" s="34"/>
      <c r="E20" s="34"/>
    </row>
    <row r="21" spans="1:6" x14ac:dyDescent="0.15">
      <c r="B21" s="34"/>
      <c r="C21" s="34"/>
      <c r="D21" s="34"/>
      <c r="E21" s="34"/>
    </row>
    <row r="22" spans="1:6" ht="27" x14ac:dyDescent="0.15">
      <c r="B22" s="35" t="s">
        <v>203</v>
      </c>
      <c r="C22" s="34" t="s">
        <v>204</v>
      </c>
      <c r="D22" s="34">
        <v>1981</v>
      </c>
      <c r="E22" s="34" t="s">
        <v>205</v>
      </c>
    </row>
    <row r="23" spans="1:6" x14ac:dyDescent="0.15">
      <c r="B23" s="34"/>
      <c r="C23" s="34"/>
      <c r="D23" s="34"/>
      <c r="E23" s="34"/>
    </row>
    <row r="24" spans="1:6" ht="27" x14ac:dyDescent="0.15">
      <c r="B24" s="34" t="s">
        <v>206</v>
      </c>
      <c r="C24" s="34" t="s">
        <v>207</v>
      </c>
      <c r="D24" s="34">
        <v>2012</v>
      </c>
      <c r="E24" s="34" t="s">
        <v>208</v>
      </c>
    </row>
    <row r="25" spans="1:6" x14ac:dyDescent="0.15">
      <c r="B25" s="34"/>
      <c r="C25" s="34"/>
      <c r="D25" s="34"/>
      <c r="E25" s="34"/>
    </row>
    <row r="28" spans="1:6" x14ac:dyDescent="0.15">
      <c r="A28" t="s">
        <v>305</v>
      </c>
    </row>
    <row r="29" spans="1:6" x14ac:dyDescent="0.15">
      <c r="A29" t="s">
        <v>308</v>
      </c>
    </row>
    <row r="31" spans="1:6" ht="27" x14ac:dyDescent="0.15">
      <c r="B31" s="10" t="s">
        <v>290</v>
      </c>
      <c r="C31" s="10" t="s">
        <v>288</v>
      </c>
      <c r="D31" s="10"/>
      <c r="E31" s="10" t="s">
        <v>289</v>
      </c>
      <c r="F31" s="10" t="s">
        <v>291</v>
      </c>
    </row>
    <row r="32" spans="1:6" x14ac:dyDescent="0.15">
      <c r="B32" s="36" t="s">
        <v>293</v>
      </c>
      <c r="C32" s="10" t="s">
        <v>295</v>
      </c>
      <c r="D32" s="10" t="s">
        <v>300</v>
      </c>
      <c r="E32" s="10"/>
      <c r="F32" s="10" t="s">
        <v>294</v>
      </c>
    </row>
    <row r="33" spans="1:6" x14ac:dyDescent="0.15">
      <c r="B33" s="36" t="s">
        <v>293</v>
      </c>
      <c r="C33" s="10" t="s">
        <v>297</v>
      </c>
      <c r="D33" s="10"/>
      <c r="E33" s="10" t="s">
        <v>309</v>
      </c>
      <c r="F33" s="10" t="s">
        <v>294</v>
      </c>
    </row>
    <row r="34" spans="1:6" ht="27" x14ac:dyDescent="0.15">
      <c r="B34" s="36" t="s">
        <v>293</v>
      </c>
      <c r="C34" s="10" t="s">
        <v>297</v>
      </c>
      <c r="D34" s="10"/>
      <c r="E34" s="10" t="s">
        <v>310</v>
      </c>
      <c r="F34" s="10" t="s">
        <v>306</v>
      </c>
    </row>
    <row r="35" spans="1:6" x14ac:dyDescent="0.15">
      <c r="B35" s="10" t="s">
        <v>299</v>
      </c>
      <c r="C35" s="10" t="s">
        <v>295</v>
      </c>
      <c r="D35" s="10" t="s">
        <v>300</v>
      </c>
      <c r="E35" s="10" t="s">
        <v>309</v>
      </c>
      <c r="F35" s="10" t="s">
        <v>294</v>
      </c>
    </row>
    <row r="36" spans="1:6" x14ac:dyDescent="0.15">
      <c r="B36" s="10" t="s">
        <v>299</v>
      </c>
      <c r="C36" s="10" t="s">
        <v>295</v>
      </c>
      <c r="D36" s="10" t="s">
        <v>300</v>
      </c>
      <c r="E36" s="10" t="s">
        <v>313</v>
      </c>
      <c r="F36" s="10" t="s">
        <v>298</v>
      </c>
    </row>
    <row r="37" spans="1:6" ht="27" x14ac:dyDescent="0.15">
      <c r="B37" s="10" t="s">
        <v>299</v>
      </c>
      <c r="C37" s="10" t="s">
        <v>295</v>
      </c>
      <c r="D37" s="10" t="s">
        <v>300</v>
      </c>
      <c r="E37" s="10" t="s">
        <v>311</v>
      </c>
      <c r="F37" s="10" t="s">
        <v>312</v>
      </c>
    </row>
    <row r="38" spans="1:6" x14ac:dyDescent="0.15">
      <c r="B38" s="10" t="s">
        <v>299</v>
      </c>
      <c r="C38" s="10" t="s">
        <v>295</v>
      </c>
      <c r="D38" s="10" t="s">
        <v>301</v>
      </c>
      <c r="E38" s="10" t="s">
        <v>314</v>
      </c>
      <c r="F38" s="10" t="s">
        <v>298</v>
      </c>
    </row>
    <row r="39" spans="1:6" x14ac:dyDescent="0.15">
      <c r="B39" s="10" t="s">
        <v>299</v>
      </c>
      <c r="C39" s="10" t="s">
        <v>295</v>
      </c>
      <c r="D39" s="10" t="s">
        <v>301</v>
      </c>
      <c r="E39" s="10" t="s">
        <v>311</v>
      </c>
      <c r="F39" s="10" t="s">
        <v>315</v>
      </c>
    </row>
    <row r="40" spans="1:6" x14ac:dyDescent="0.15">
      <c r="B40" s="10" t="s">
        <v>299</v>
      </c>
      <c r="C40" s="10" t="s">
        <v>297</v>
      </c>
      <c r="D40" s="10"/>
      <c r="E40" s="10" t="s">
        <v>314</v>
      </c>
      <c r="F40" s="10" t="s">
        <v>302</v>
      </c>
    </row>
    <row r="41" spans="1:6" x14ac:dyDescent="0.15">
      <c r="B41" s="10" t="s">
        <v>299</v>
      </c>
      <c r="C41" s="10" t="s">
        <v>297</v>
      </c>
      <c r="D41" s="10"/>
      <c r="E41" s="10" t="s">
        <v>311</v>
      </c>
      <c r="F41" s="10" t="s">
        <v>303</v>
      </c>
    </row>
    <row r="44" spans="1:6" x14ac:dyDescent="0.15">
      <c r="A44" t="s">
        <v>307</v>
      </c>
    </row>
    <row r="46" spans="1:6" ht="27" x14ac:dyDescent="0.15">
      <c r="B46" s="10" t="s">
        <v>290</v>
      </c>
      <c r="C46" s="10" t="s">
        <v>288</v>
      </c>
      <c r="D46" s="10"/>
      <c r="E46" s="10" t="s">
        <v>289</v>
      </c>
      <c r="F46" s="10" t="s">
        <v>291</v>
      </c>
    </row>
    <row r="47" spans="1:6" x14ac:dyDescent="0.15">
      <c r="B47" s="36" t="s">
        <v>293</v>
      </c>
      <c r="C47" s="10"/>
      <c r="D47" s="10"/>
      <c r="E47" s="10" t="s">
        <v>292</v>
      </c>
      <c r="F47" s="10" t="s">
        <v>294</v>
      </c>
    </row>
    <row r="48" spans="1:6" x14ac:dyDescent="0.15">
      <c r="B48" s="36" t="s">
        <v>293</v>
      </c>
      <c r="C48" s="10" t="s">
        <v>295</v>
      </c>
      <c r="D48" s="10"/>
      <c r="E48" s="10" t="s">
        <v>296</v>
      </c>
      <c r="F48" s="10" t="s">
        <v>294</v>
      </c>
    </row>
    <row r="49" spans="2:6" x14ac:dyDescent="0.15">
      <c r="B49" s="36" t="s">
        <v>293</v>
      </c>
      <c r="C49" s="10" t="s">
        <v>297</v>
      </c>
      <c r="D49" s="10"/>
      <c r="E49" s="10" t="s">
        <v>296</v>
      </c>
      <c r="F49" s="10" t="s">
        <v>298</v>
      </c>
    </row>
    <row r="50" spans="2:6" x14ac:dyDescent="0.15">
      <c r="B50" s="10" t="s">
        <v>299</v>
      </c>
      <c r="C50" s="10" t="s">
        <v>295</v>
      </c>
      <c r="D50" s="10" t="s">
        <v>300</v>
      </c>
      <c r="E50" s="10" t="s">
        <v>292</v>
      </c>
      <c r="F50" s="10" t="s">
        <v>294</v>
      </c>
    </row>
    <row r="51" spans="2:6" x14ac:dyDescent="0.15">
      <c r="B51" s="10" t="s">
        <v>299</v>
      </c>
      <c r="C51" s="10" t="s">
        <v>295</v>
      </c>
      <c r="D51" s="10" t="s">
        <v>301</v>
      </c>
      <c r="E51" s="10" t="s">
        <v>292</v>
      </c>
      <c r="F51" s="10" t="s">
        <v>298</v>
      </c>
    </row>
    <row r="52" spans="2:6" x14ac:dyDescent="0.15">
      <c r="B52" s="10" t="s">
        <v>299</v>
      </c>
      <c r="C52" s="10" t="s">
        <v>297</v>
      </c>
      <c r="D52" s="10"/>
      <c r="E52" s="10" t="s">
        <v>292</v>
      </c>
      <c r="F52" s="10" t="s">
        <v>302</v>
      </c>
    </row>
    <row r="53" spans="2:6" x14ac:dyDescent="0.15">
      <c r="B53" s="10" t="s">
        <v>299</v>
      </c>
      <c r="C53" s="10" t="s">
        <v>295</v>
      </c>
      <c r="D53" s="10" t="s">
        <v>300</v>
      </c>
      <c r="E53" s="10" t="s">
        <v>296</v>
      </c>
      <c r="F53" s="10" t="s">
        <v>298</v>
      </c>
    </row>
    <row r="54" spans="2:6" x14ac:dyDescent="0.15">
      <c r="B54" s="10" t="s">
        <v>299</v>
      </c>
      <c r="C54" s="10" t="s">
        <v>295</v>
      </c>
      <c r="D54" s="10" t="s">
        <v>301</v>
      </c>
      <c r="E54" s="10" t="s">
        <v>296</v>
      </c>
      <c r="F54" s="10" t="s">
        <v>303</v>
      </c>
    </row>
    <row r="55" spans="2:6" x14ac:dyDescent="0.15">
      <c r="B55" s="10" t="s">
        <v>299</v>
      </c>
      <c r="C55" s="10" t="s">
        <v>297</v>
      </c>
      <c r="D55" s="10"/>
      <c r="E55" s="10" t="s">
        <v>296</v>
      </c>
      <c r="F55" s="10" t="s">
        <v>303</v>
      </c>
    </row>
    <row r="58" spans="2:6" x14ac:dyDescent="0.15">
      <c r="B58" t="s">
        <v>298</v>
      </c>
      <c r="C58" t="s">
        <v>304</v>
      </c>
    </row>
  </sheetData>
  <mergeCells count="10">
    <mergeCell ref="B10:F10"/>
    <mergeCell ref="B11:F11"/>
    <mergeCell ref="B12:F12"/>
    <mergeCell ref="B3:F3"/>
    <mergeCell ref="B4:F4"/>
    <mergeCell ref="B5:F5"/>
    <mergeCell ref="B6:F6"/>
    <mergeCell ref="B7:F7"/>
    <mergeCell ref="B8:F8"/>
    <mergeCell ref="B9:F9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20"/>
  <sheetViews>
    <sheetView workbookViewId="0"/>
  </sheetViews>
  <sheetFormatPr defaultRowHeight="13.5" x14ac:dyDescent="0.15"/>
  <cols>
    <col min="1" max="1" width="5.125" customWidth="1"/>
    <col min="2" max="2" width="8.25" customWidth="1"/>
    <col min="3" max="3" width="10.875" customWidth="1"/>
    <col min="4" max="4" width="10.75" customWidth="1"/>
    <col min="5" max="5" width="9" customWidth="1"/>
    <col min="6" max="6" width="9.125" customWidth="1"/>
    <col min="7" max="7" width="8" customWidth="1"/>
    <col min="8" max="8" width="9" customWidth="1"/>
  </cols>
  <sheetData>
    <row r="2" spans="1:10" x14ac:dyDescent="0.15">
      <c r="A2" s="13" t="s">
        <v>346</v>
      </c>
      <c r="B2" s="13"/>
      <c r="C2" s="13"/>
      <c r="D2" s="13"/>
      <c r="E2" s="13"/>
      <c r="F2" s="13"/>
      <c r="G2" s="13"/>
      <c r="H2" s="13"/>
      <c r="I2" s="13"/>
    </row>
    <row r="3" spans="1:10" x14ac:dyDescent="0.15">
      <c r="A3" s="13"/>
      <c r="B3" s="13"/>
      <c r="C3" s="13"/>
      <c r="D3" s="13"/>
      <c r="E3" s="13"/>
      <c r="F3" s="13"/>
      <c r="G3" s="13"/>
      <c r="H3" s="13"/>
      <c r="I3" s="13"/>
    </row>
    <row r="4" spans="1:10" x14ac:dyDescent="0.15">
      <c r="A4" s="13"/>
      <c r="B4" s="32" t="s">
        <v>317</v>
      </c>
      <c r="C4" s="32"/>
      <c r="D4" s="32"/>
      <c r="E4" s="32"/>
      <c r="F4" s="32"/>
      <c r="G4" s="32"/>
      <c r="H4" s="32"/>
      <c r="I4" s="32"/>
      <c r="J4" s="34"/>
    </row>
    <row r="5" spans="1:10" ht="14.25" thickBot="1" x14ac:dyDescent="0.2">
      <c r="A5" s="13"/>
      <c r="B5" s="32"/>
      <c r="C5" s="32"/>
      <c r="D5" s="32"/>
      <c r="E5" s="32"/>
      <c r="F5" s="32"/>
      <c r="G5" s="32"/>
      <c r="H5" s="32"/>
      <c r="I5" s="32"/>
      <c r="J5" s="34"/>
    </row>
    <row r="6" spans="1:10" x14ac:dyDescent="0.15">
      <c r="A6" s="13"/>
      <c r="B6" s="32" t="s">
        <v>321</v>
      </c>
      <c r="C6" s="67" t="s">
        <v>327</v>
      </c>
      <c r="D6" s="68"/>
      <c r="E6" s="73" t="s">
        <v>318</v>
      </c>
      <c r="F6" s="76" t="s">
        <v>320</v>
      </c>
      <c r="G6" s="77"/>
      <c r="H6" s="77"/>
      <c r="I6" s="68"/>
      <c r="J6" s="34"/>
    </row>
    <row r="7" spans="1:10" x14ac:dyDescent="0.15">
      <c r="A7" s="13"/>
      <c r="B7" s="32" t="s">
        <v>322</v>
      </c>
      <c r="C7" s="69" t="s">
        <v>328</v>
      </c>
      <c r="D7" s="70"/>
      <c r="E7" s="74"/>
      <c r="F7" s="69"/>
      <c r="G7" s="78"/>
      <c r="H7" s="78"/>
      <c r="I7" s="70"/>
      <c r="J7" s="34"/>
    </row>
    <row r="8" spans="1:10" ht="14.25" thickBot="1" x14ac:dyDescent="0.2">
      <c r="A8" s="13"/>
      <c r="B8" s="32"/>
      <c r="C8" s="71"/>
      <c r="D8" s="72"/>
      <c r="E8" s="75"/>
      <c r="F8" s="69"/>
      <c r="G8" s="78"/>
      <c r="H8" s="78"/>
      <c r="I8" s="70"/>
      <c r="J8" s="34"/>
    </row>
    <row r="9" spans="1:10" x14ac:dyDescent="0.15">
      <c r="A9" s="13"/>
      <c r="B9" s="32"/>
      <c r="C9" s="67" t="s">
        <v>329</v>
      </c>
      <c r="D9" s="77"/>
      <c r="E9" s="68"/>
      <c r="F9" s="73" t="s">
        <v>318</v>
      </c>
      <c r="G9" s="37"/>
      <c r="H9" s="37"/>
      <c r="I9" s="38"/>
      <c r="J9" s="34"/>
    </row>
    <row r="10" spans="1:10" x14ac:dyDescent="0.15">
      <c r="A10" s="13"/>
      <c r="B10" s="32" t="s">
        <v>323</v>
      </c>
      <c r="C10" s="69"/>
      <c r="D10" s="78"/>
      <c r="E10" s="70"/>
      <c r="F10" s="74"/>
      <c r="G10" s="37"/>
      <c r="H10" s="37"/>
      <c r="I10" s="38"/>
      <c r="J10" s="34"/>
    </row>
    <row r="11" spans="1:10" ht="27" x14ac:dyDescent="0.15">
      <c r="A11" s="13"/>
      <c r="B11" s="32" t="s">
        <v>324</v>
      </c>
      <c r="C11" s="69"/>
      <c r="D11" s="78"/>
      <c r="E11" s="70"/>
      <c r="F11" s="74"/>
      <c r="G11" s="37"/>
      <c r="H11" s="37"/>
      <c r="I11" s="38"/>
      <c r="J11" s="34"/>
    </row>
    <row r="12" spans="1:10" ht="14.25" thickBot="1" x14ac:dyDescent="0.2">
      <c r="A12" s="13"/>
      <c r="B12" s="32"/>
      <c r="C12" s="71"/>
      <c r="D12" s="79"/>
      <c r="E12" s="72"/>
      <c r="F12" s="75"/>
      <c r="G12" s="39"/>
      <c r="H12" s="39"/>
      <c r="I12" s="38"/>
      <c r="J12" s="34"/>
    </row>
    <row r="13" spans="1:10" x14ac:dyDescent="0.15">
      <c r="A13" s="13"/>
      <c r="B13" s="32"/>
      <c r="C13" s="67" t="s">
        <v>330</v>
      </c>
      <c r="D13" s="77"/>
      <c r="E13" s="68"/>
      <c r="F13" s="67" t="s">
        <v>319</v>
      </c>
      <c r="G13" s="68"/>
      <c r="H13" s="73" t="s">
        <v>318</v>
      </c>
      <c r="I13" s="38"/>
      <c r="J13" s="34"/>
    </row>
    <row r="14" spans="1:10" ht="27" x14ac:dyDescent="0.15">
      <c r="A14" s="13"/>
      <c r="B14" s="32" t="s">
        <v>325</v>
      </c>
      <c r="C14" s="69"/>
      <c r="D14" s="78"/>
      <c r="E14" s="70"/>
      <c r="F14" s="69"/>
      <c r="G14" s="70"/>
      <c r="H14" s="74"/>
      <c r="I14" s="38"/>
      <c r="J14" s="34"/>
    </row>
    <row r="15" spans="1:10" ht="27" x14ac:dyDescent="0.15">
      <c r="A15" s="13"/>
      <c r="B15" s="32" t="s">
        <v>326</v>
      </c>
      <c r="C15" s="69"/>
      <c r="D15" s="78"/>
      <c r="E15" s="70"/>
      <c r="F15" s="69"/>
      <c r="G15" s="70"/>
      <c r="H15" s="74"/>
      <c r="I15" s="38"/>
      <c r="J15" s="34"/>
    </row>
    <row r="16" spans="1:10" ht="14.25" thickBot="1" x14ac:dyDescent="0.2">
      <c r="A16" s="13"/>
      <c r="B16" s="32"/>
      <c r="C16" s="71"/>
      <c r="D16" s="79"/>
      <c r="E16" s="72"/>
      <c r="F16" s="71"/>
      <c r="G16" s="72"/>
      <c r="H16" s="75"/>
      <c r="I16" s="40"/>
      <c r="J16" s="34"/>
    </row>
    <row r="17" spans="1:10" x14ac:dyDescent="0.15">
      <c r="A17" s="13"/>
      <c r="B17" s="32"/>
      <c r="C17" s="32">
        <v>0</v>
      </c>
      <c r="D17" s="32"/>
      <c r="E17" s="32"/>
      <c r="F17" s="32">
        <v>5</v>
      </c>
      <c r="G17" s="32">
        <v>10</v>
      </c>
      <c r="H17" s="32">
        <v>15</v>
      </c>
      <c r="I17" s="32">
        <v>20</v>
      </c>
      <c r="J17" s="34"/>
    </row>
    <row r="18" spans="1:10" x14ac:dyDescent="0.15">
      <c r="A18" s="13"/>
      <c r="B18" s="32"/>
      <c r="C18" s="32"/>
      <c r="D18" s="32"/>
      <c r="E18" s="32"/>
      <c r="F18" s="32"/>
      <c r="G18" s="32"/>
      <c r="H18" s="32"/>
      <c r="I18" s="32"/>
      <c r="J18" s="34"/>
    </row>
    <row r="19" spans="1:10" x14ac:dyDescent="0.15">
      <c r="A19" s="13"/>
      <c r="B19" s="13"/>
      <c r="C19" s="13"/>
      <c r="D19" s="13"/>
      <c r="E19" s="13"/>
      <c r="F19" s="13"/>
      <c r="G19" s="13"/>
      <c r="H19" s="13" t="s">
        <v>345</v>
      </c>
      <c r="I19" s="13"/>
    </row>
    <row r="20" spans="1:10" x14ac:dyDescent="0.15">
      <c r="A20" s="13"/>
      <c r="B20" s="13"/>
      <c r="C20" s="13"/>
      <c r="D20" s="13"/>
      <c r="E20" s="13"/>
      <c r="F20" s="13"/>
      <c r="G20" s="13"/>
      <c r="H20" s="13"/>
      <c r="I20" s="13"/>
    </row>
  </sheetData>
  <mergeCells count="9">
    <mergeCell ref="F13:G16"/>
    <mergeCell ref="C6:D6"/>
    <mergeCell ref="C7:D8"/>
    <mergeCell ref="E6:E8"/>
    <mergeCell ref="F6:I8"/>
    <mergeCell ref="F9:F12"/>
    <mergeCell ref="C9:E12"/>
    <mergeCell ref="C13:E16"/>
    <mergeCell ref="H13:H16"/>
  </mergeCells>
  <phoneticPr fontId="1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接眼レンズの視野数FN</vt:lpstr>
      <vt:lpstr>乳癌</vt:lpstr>
      <vt:lpstr>GIST</vt:lpstr>
      <vt:lpstr>軟部腫瘍</vt:lpstr>
      <vt:lpstr>NET</vt:lpstr>
      <vt:lpstr>子宮肉腫</vt:lpstr>
      <vt:lpstr>子宮筋　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2014-07-28T04:26:38Z</cp:lastPrinted>
  <dcterms:created xsi:type="dcterms:W3CDTF">2006-09-13T11:12:02Z</dcterms:created>
  <dcterms:modified xsi:type="dcterms:W3CDTF">2019-03-30T07:40:17Z</dcterms:modified>
</cp:coreProperties>
</file>