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労コン U 160GB\002 ホームページ、長岡労働衛生コンサルタント事務所\nrec 2007.12.06\"/>
    </mc:Choice>
  </mc:AlternateContent>
  <xr:revisionPtr revIDLastSave="0" documentId="13_ncr:1_{6E88C0C8-3596-4999-A1DA-20172E6A891B}" xr6:coauthVersionLast="44" xr6:coauthVersionMax="44" xr10:uidLastSave="{00000000-0000-0000-0000-000000000000}"/>
  <bookViews>
    <workbookView xWindow="810" yWindow="2490" windowWidth="18030" windowHeight="9600" activeTab="3" xr2:uid="{C164CE9B-CE91-4F5A-8056-8900D995CED6}"/>
  </bookViews>
  <sheets>
    <sheet name="騒音性難聴の進行" sheetId="1" r:id="rId1"/>
    <sheet name="労働衛生3管理" sheetId="2" r:id="rId2"/>
    <sheet name="保護具" sheetId="3" r:id="rId3"/>
    <sheet name="SNR, NR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3" l="1"/>
  <c r="D23" i="3" s="1"/>
  <c r="E22" i="3"/>
  <c r="E23" i="3" s="1"/>
  <c r="F22" i="3"/>
  <c r="F23" i="3" s="1"/>
  <c r="G22" i="3"/>
  <c r="G23" i="3" s="1"/>
  <c r="H22" i="3"/>
  <c r="H23" i="3" s="1"/>
  <c r="I22" i="3"/>
  <c r="I23" i="3" s="1"/>
  <c r="C22" i="3"/>
  <c r="C23" i="3" s="1"/>
  <c r="J23" i="3" s="1"/>
  <c r="D28" i="3"/>
  <c r="E28" i="3"/>
  <c r="F28" i="3"/>
  <c r="G28" i="3"/>
  <c r="J28" i="3" s="1"/>
  <c r="H28" i="3"/>
  <c r="I28" i="3"/>
  <c r="C28" i="3"/>
</calcChain>
</file>

<file path=xl/sharedStrings.xml><?xml version="1.0" encoding="utf-8"?>
<sst xmlns="http://schemas.openxmlformats.org/spreadsheetml/2006/main" count="97" uniqueCount="67">
  <si>
    <t>種類</t>
  </si>
  <si>
    <t>記号</t>
  </si>
  <si>
    <t>周波数(HZ)</t>
  </si>
  <si>
    <t>耳栓</t>
  </si>
  <si>
    <t>１種</t>
  </si>
  <si>
    <t>EP-1</t>
  </si>
  <si>
    <t>10dB以上</t>
  </si>
  <si>
    <t>15dB以上</t>
  </si>
  <si>
    <t>20dB以上</t>
  </si>
  <si>
    <t>25dB以上</t>
  </si>
  <si>
    <t>２種</t>
  </si>
  <si>
    <t>EP-2</t>
  </si>
  <si>
    <t>10dB未満</t>
  </si>
  <si>
    <t>20dB未満</t>
  </si>
  <si>
    <t>EM</t>
  </si>
  <si>
    <t>5dB以上</t>
  </si>
  <si>
    <t>35dB以上</t>
  </si>
  <si>
    <t> </t>
  </si>
  <si>
    <t>周波数　(HZ)</t>
  </si>
  <si>
    <t>合計</t>
  </si>
  <si>
    <t>騒音性難聴の進行</t>
    <rPh sb="0" eb="2">
      <t>ソウオン</t>
    </rPh>
    <rPh sb="2" eb="3">
      <t>セイ</t>
    </rPh>
    <rPh sb="3" eb="5">
      <t>ナンチョウ</t>
    </rPh>
    <rPh sb="6" eb="8">
      <t>シンコウ</t>
    </rPh>
    <phoneticPr fontId="3"/>
  </si>
  <si>
    <r>
      <rPr>
        <sz val="12"/>
        <color theme="1"/>
        <rFont val="ＭＳ ゴシック"/>
        <family val="3"/>
        <charset val="128"/>
      </rPr>
      <t>日常的会話：　低〜中音域、５０〜２０００</t>
    </r>
    <r>
      <rPr>
        <sz val="12"/>
        <color theme="1"/>
        <rFont val="Arial"/>
        <family val="3"/>
      </rPr>
      <t>Hz</t>
    </r>
    <rPh sb="0" eb="2">
      <t>ニチジョウ</t>
    </rPh>
    <rPh sb="2" eb="3">
      <t>テキ</t>
    </rPh>
    <rPh sb="7" eb="8">
      <t>テイ</t>
    </rPh>
    <rPh sb="9" eb="10">
      <t>チュウ</t>
    </rPh>
    <rPh sb="10" eb="12">
      <t>オンイキ</t>
    </rPh>
    <phoneticPr fontId="3"/>
  </si>
  <si>
    <t>一般常識</t>
    <rPh sb="0" eb="2">
      <t>イッパン</t>
    </rPh>
    <rPh sb="2" eb="4">
      <t>ジョウシキ</t>
    </rPh>
    <phoneticPr fontId="3"/>
  </si>
  <si>
    <t>10dB＝音の大きさが二倍</t>
    <phoneticPr fontId="3"/>
  </si>
  <si>
    <t>85dB＝伝言は近くによって大声で話す必要あり。この作業状況に長年さらされると騒音性難聴となる</t>
    <rPh sb="5" eb="7">
      <t>デンゴン</t>
    </rPh>
    <rPh sb="8" eb="9">
      <t>チカ</t>
    </rPh>
    <rPh sb="19" eb="21">
      <t>ヒツヨウ</t>
    </rPh>
    <rPh sb="26" eb="28">
      <t>サギョウ</t>
    </rPh>
    <rPh sb="28" eb="30">
      <t>ジョウキョウ</t>
    </rPh>
    <rPh sb="31" eb="33">
      <t>ナガネン</t>
    </rPh>
    <rPh sb="39" eb="41">
      <t>ソウオン</t>
    </rPh>
    <rPh sb="41" eb="42">
      <t>セイ</t>
    </rPh>
    <rPh sb="42" eb="44">
      <t>ナンチョウ</t>
    </rPh>
    <phoneticPr fontId="3"/>
  </si>
  <si>
    <t>作業環境では、85ｄＢが正常限度となる</t>
    <rPh sb="0" eb="2">
      <t>サギョウ</t>
    </rPh>
    <rPh sb="2" eb="4">
      <t>カンキョウ</t>
    </rPh>
    <rPh sb="12" eb="14">
      <t>セイジョウ</t>
    </rPh>
    <rPh sb="14" eb="16">
      <t>ゲンド</t>
    </rPh>
    <phoneticPr fontId="3"/>
  </si>
  <si>
    <t>騒音性難聴の障害と進行：</t>
    <rPh sb="0" eb="2">
      <t>ソウオン</t>
    </rPh>
    <rPh sb="2" eb="3">
      <t>セイ</t>
    </rPh>
    <rPh sb="3" eb="5">
      <t>ナンチョウ</t>
    </rPh>
    <rPh sb="6" eb="8">
      <t>ショウガイ</t>
    </rPh>
    <rPh sb="9" eb="11">
      <t>シンコウ</t>
    </rPh>
    <phoneticPr fontId="3"/>
  </si>
  <si>
    <t>当事者が日常会話の障害を訴えるのは末期である</t>
    <rPh sb="0" eb="3">
      <t>トウジシャ</t>
    </rPh>
    <rPh sb="4" eb="6">
      <t>ニチジョウ</t>
    </rPh>
    <rPh sb="6" eb="8">
      <t>カイワ</t>
    </rPh>
    <rPh sb="9" eb="11">
      <t>ショウガイ</t>
    </rPh>
    <rPh sb="12" eb="13">
      <t>ウッタ</t>
    </rPh>
    <rPh sb="17" eb="19">
      <t>マッキ</t>
    </rPh>
    <phoneticPr fontId="3"/>
  </si>
  <si>
    <t>難聴防止の労働衛生3管理</t>
    <phoneticPr fontId="3"/>
  </si>
  <si>
    <r>
      <rPr>
        <sz val="12"/>
        <color theme="1"/>
        <rFont val="Segoe UI Symbol"/>
        <family val="1"/>
      </rPr>
      <t>①</t>
    </r>
    <r>
      <rPr>
        <sz val="12"/>
        <color theme="1"/>
        <rFont val="ＭＳ ゴシック"/>
        <family val="3"/>
        <charset val="128"/>
      </rPr>
      <t>　作業環境管理：　労働衛生工学（音源の密閉化）</t>
    </r>
    <rPh sb="2" eb="4">
      <t>サギョウ</t>
    </rPh>
    <rPh sb="4" eb="6">
      <t>カンキョウ</t>
    </rPh>
    <rPh sb="6" eb="8">
      <t>カンリ</t>
    </rPh>
    <phoneticPr fontId="3"/>
  </si>
  <si>
    <r>
      <rPr>
        <sz val="12"/>
        <color theme="1"/>
        <rFont val="Segoe UI Symbol"/>
        <family val="1"/>
      </rPr>
      <t>②</t>
    </r>
    <r>
      <rPr>
        <sz val="12"/>
        <color theme="1"/>
        <rFont val="ＭＳ ゴシック"/>
        <family val="3"/>
        <charset val="128"/>
      </rPr>
      <t>　作業管理：　防音保護具</t>
    </r>
    <rPh sb="2" eb="4">
      <t>サギョウ</t>
    </rPh>
    <rPh sb="4" eb="6">
      <t>カンリ</t>
    </rPh>
    <phoneticPr fontId="3"/>
  </si>
  <si>
    <r>
      <rPr>
        <sz val="12"/>
        <color theme="1"/>
        <rFont val="Segoe UI Symbol"/>
        <family val="1"/>
      </rPr>
      <t>④</t>
    </r>
    <r>
      <rPr>
        <sz val="12"/>
        <color theme="1"/>
        <rFont val="ＭＳ ゴシック"/>
        <family val="3"/>
        <charset val="128"/>
      </rPr>
      <t>　健康管理：　聴力検査（早期発見）</t>
    </r>
    <rPh sb="2" eb="4">
      <t>ケンコウ</t>
    </rPh>
    <rPh sb="4" eb="6">
      <t>カンリ</t>
    </rPh>
    <rPh sb="13" eb="15">
      <t>ソウキ</t>
    </rPh>
    <rPh sb="15" eb="17">
      <t>ハッケン</t>
    </rPh>
    <phoneticPr fontId="3"/>
  </si>
  <si>
    <r>
      <rPr>
        <sz val="11"/>
        <color theme="1"/>
        <rFont val="ＭＳ ゴシック"/>
        <family val="3"/>
        <charset val="128"/>
      </rPr>
      <t>耳覆い</t>
    </r>
    <r>
      <rPr>
        <sz val="11"/>
        <color theme="1"/>
        <rFont val="ＭＳ Ｐゴシック"/>
        <family val="2"/>
        <charset val="128"/>
      </rPr>
      <t>イヤーマフ</t>
    </r>
    <phoneticPr fontId="3"/>
  </si>
  <si>
    <t>防音保護具(JIS T 8161）の効果</t>
    <rPh sb="18" eb="20">
      <t>コウカ</t>
    </rPh>
    <phoneticPr fontId="3"/>
  </si>
  <si>
    <t>精密な作業環境測定：周波数別の遮音効果</t>
    <rPh sb="0" eb="2">
      <t>セイミツ</t>
    </rPh>
    <rPh sb="3" eb="5">
      <t>サギョウ</t>
    </rPh>
    <rPh sb="5" eb="7">
      <t>カンキョウ</t>
    </rPh>
    <rPh sb="7" eb="9">
      <t>ソクテイ</t>
    </rPh>
    <rPh sb="13" eb="14">
      <t>ベツ</t>
    </rPh>
    <phoneticPr fontId="3"/>
  </si>
  <si>
    <r>
      <rPr>
        <sz val="12"/>
        <rFont val="Segoe UI Symbol"/>
        <family val="1"/>
      </rPr>
      <t>①</t>
    </r>
    <r>
      <rPr>
        <sz val="12"/>
        <rFont val="ＭＳ ゴシック"/>
        <family val="3"/>
        <charset val="128"/>
      </rPr>
      <t>　騒音測定：事業場の周波数分析</t>
    </r>
    <rPh sb="2" eb="4">
      <t>ソウオン</t>
    </rPh>
    <rPh sb="4" eb="6">
      <t>ソクテイ</t>
    </rPh>
    <rPh sb="7" eb="10">
      <t>ジギョウジョウ</t>
    </rPh>
    <phoneticPr fontId="3"/>
  </si>
  <si>
    <r>
      <rPr>
        <sz val="12"/>
        <rFont val="Segoe UI Symbol"/>
        <family val="1"/>
      </rPr>
      <t>②</t>
    </r>
    <r>
      <rPr>
        <sz val="12"/>
        <rFont val="ＭＳ ゴシック"/>
        <family val="3"/>
        <charset val="128"/>
      </rPr>
      <t>　保護具の取説の遮音値と標準偏差</t>
    </r>
    <phoneticPr fontId="3"/>
  </si>
  <si>
    <r>
      <rPr>
        <sz val="12"/>
        <rFont val="Segoe UI Symbol"/>
        <family val="1"/>
      </rPr>
      <t>③</t>
    </r>
    <r>
      <rPr>
        <sz val="12"/>
        <rFont val="ＭＳ ゴシック"/>
        <family val="3"/>
        <charset val="128"/>
      </rPr>
      <t>　周波数別に遮音効果を計算</t>
    </r>
    <rPh sb="5" eb="6">
      <t>ベツ</t>
    </rPh>
    <rPh sb="7" eb="9">
      <t>シャオン</t>
    </rPh>
    <rPh sb="9" eb="11">
      <t>コウカ</t>
    </rPh>
    <phoneticPr fontId="3"/>
  </si>
  <si>
    <t>各周波数別：　どれ位の騒音になったか＝騒音実測値-遮音期待値+標準偏差値</t>
    <rPh sb="0" eb="1">
      <t>カク</t>
    </rPh>
    <rPh sb="1" eb="3">
      <t>シュウハ</t>
    </rPh>
    <rPh sb="3" eb="4">
      <t>スウ</t>
    </rPh>
    <rPh sb="4" eb="5">
      <t>ベツ</t>
    </rPh>
    <rPh sb="9" eb="10">
      <t>クライ</t>
    </rPh>
    <rPh sb="11" eb="13">
      <t>ソウオン</t>
    </rPh>
    <rPh sb="19" eb="21">
      <t>ソウオン</t>
    </rPh>
    <rPh sb="21" eb="24">
      <t>ジッソクチ</t>
    </rPh>
    <rPh sb="25" eb="27">
      <t>シャオン</t>
    </rPh>
    <rPh sb="27" eb="30">
      <t>キタイチ</t>
    </rPh>
    <rPh sb="31" eb="33">
      <t>ヒョウジュン</t>
    </rPh>
    <rPh sb="33" eb="35">
      <t>ヘンサ</t>
    </rPh>
    <rPh sb="35" eb="36">
      <t>チ</t>
    </rPh>
    <phoneticPr fontId="3"/>
  </si>
  <si>
    <t>最終的に：　全体の騒音レベル＝10 log ( それぞれの周波数での騒音レベルの和）</t>
    <rPh sb="0" eb="3">
      <t>サイシュウテキ</t>
    </rPh>
    <rPh sb="6" eb="8">
      <t>ゼンタイ</t>
    </rPh>
    <rPh sb="9" eb="11">
      <t>ソウオン</t>
    </rPh>
    <rPh sb="29" eb="32">
      <t>シュウハスウ</t>
    </rPh>
    <rPh sb="34" eb="36">
      <t>ソウオン</t>
    </rPh>
    <rPh sb="40" eb="41">
      <t>ワ</t>
    </rPh>
    <phoneticPr fontId="3"/>
  </si>
  <si>
    <t>保護具により難聴発症騒音レベル85ｄＢ未満に抑えられることを確認</t>
    <rPh sb="0" eb="2">
      <t>ホゴ</t>
    </rPh>
    <rPh sb="2" eb="3">
      <t>グ</t>
    </rPh>
    <rPh sb="6" eb="8">
      <t>ナンチョウ</t>
    </rPh>
    <rPh sb="8" eb="10">
      <t>ハッショウ</t>
    </rPh>
    <rPh sb="10" eb="12">
      <t>ソウオン</t>
    </rPh>
    <rPh sb="19" eb="21">
      <t>ミマン</t>
    </rPh>
    <rPh sb="22" eb="23">
      <t>オサ</t>
    </rPh>
    <rPh sb="30" eb="32">
      <t>カクニン</t>
    </rPh>
    <phoneticPr fontId="3"/>
  </si>
  <si>
    <t>10log合計</t>
    <rPh sb="5" eb="7">
      <t>ゴウケイ</t>
    </rPh>
    <phoneticPr fontId="3"/>
  </si>
  <si>
    <r>
      <rPr>
        <sz val="11"/>
        <color theme="1"/>
        <rFont val="ＭＳ ゴシック"/>
        <family val="3"/>
        <charset val="128"/>
      </rPr>
      <t>測定値　</t>
    </r>
    <r>
      <rPr>
        <sz val="11"/>
        <color theme="1"/>
        <rFont val="Arial"/>
        <family val="2"/>
      </rPr>
      <t>(dB) X</t>
    </r>
    <phoneticPr fontId="3"/>
  </si>
  <si>
    <r>
      <rPr>
        <sz val="11"/>
        <color theme="1"/>
        <rFont val="ＭＳ ゴシック"/>
        <family val="3"/>
        <charset val="128"/>
      </rPr>
      <t>平均遮音値　</t>
    </r>
    <r>
      <rPr>
        <sz val="11"/>
        <color theme="1"/>
        <rFont val="Arial"/>
        <family val="2"/>
      </rPr>
      <t>(dB) Y</t>
    </r>
    <phoneticPr fontId="3"/>
  </si>
  <si>
    <r>
      <rPr>
        <sz val="11"/>
        <color theme="1"/>
        <rFont val="ＭＳ ゴシック"/>
        <family val="3"/>
        <charset val="128"/>
      </rPr>
      <t>標準偏差</t>
    </r>
    <r>
      <rPr>
        <sz val="11"/>
        <color theme="1"/>
        <rFont val="Arial"/>
        <family val="2"/>
      </rPr>
      <t xml:space="preserve"> z</t>
    </r>
    <phoneticPr fontId="3"/>
  </si>
  <si>
    <t>p=X/10</t>
    <phoneticPr fontId="3"/>
  </si>
  <si>
    <t>10∧p</t>
    <phoneticPr fontId="3"/>
  </si>
  <si>
    <t>q=x-y+z</t>
    <phoneticPr fontId="3"/>
  </si>
  <si>
    <t>r=q/10</t>
    <phoneticPr fontId="3"/>
  </si>
  <si>
    <t>10∧r</t>
    <phoneticPr fontId="3"/>
  </si>
  <si>
    <t>保護具使用による騒音レベルの変化の計算</t>
    <phoneticPr fontId="3"/>
  </si>
  <si>
    <t>この例では、騒音レベル103ｄＢが保護具を使うことにより70ｄＢに減少し、85ｄＢ未満となっており有効な保護具とされる</t>
    <rPh sb="2" eb="3">
      <t>レイ</t>
    </rPh>
    <rPh sb="6" eb="8">
      <t>ソウオン</t>
    </rPh>
    <rPh sb="17" eb="19">
      <t>ホゴ</t>
    </rPh>
    <rPh sb="19" eb="20">
      <t>グ</t>
    </rPh>
    <rPh sb="21" eb="22">
      <t>ツカ</t>
    </rPh>
    <rPh sb="33" eb="35">
      <t>ゲンショウ</t>
    </rPh>
    <rPh sb="41" eb="43">
      <t>ミマン</t>
    </rPh>
    <rPh sb="49" eb="51">
      <t>ユウコウ</t>
    </rPh>
    <rPh sb="52" eb="54">
      <t>ホゴ</t>
    </rPh>
    <rPh sb="54" eb="55">
      <t>グ</t>
    </rPh>
    <phoneticPr fontId="3"/>
  </si>
  <si>
    <t>米国規格</t>
    <rPh sb="0" eb="2">
      <t>ベイコク</t>
    </rPh>
    <rPh sb="2" eb="4">
      <t>キカク</t>
    </rPh>
    <phoneticPr fontId="3"/>
  </si>
  <si>
    <t>欧州規格</t>
    <rPh sb="0" eb="2">
      <t>オウシュウ</t>
    </rPh>
    <rPh sb="2" eb="4">
      <t>キカク</t>
    </rPh>
    <phoneticPr fontId="3"/>
  </si>
  <si>
    <t>周波数（Hz）</t>
  </si>
  <si>
    <t>SNR（dB）</t>
  </si>
  <si>
    <t>NRR（dB）</t>
  </si>
  <si>
    <t>レ</t>
    <phoneticPr fontId="3"/>
  </si>
  <si>
    <t>遮音チェック周波数が異なる</t>
    <rPh sb="0" eb="2">
      <t>シャオン</t>
    </rPh>
    <rPh sb="6" eb="9">
      <t>シュウハスウ</t>
    </rPh>
    <rPh sb="10" eb="11">
      <t>コト</t>
    </rPh>
    <phoneticPr fontId="3"/>
  </si>
  <si>
    <t>遮音量＝測定遮音値-測定σ</t>
    <rPh sb="0" eb="2">
      <t>シャオン</t>
    </rPh>
    <rPh sb="2" eb="3">
      <t>リョウ</t>
    </rPh>
    <rPh sb="4" eb="6">
      <t>ソクテイ</t>
    </rPh>
    <rPh sb="6" eb="8">
      <t>シャオン</t>
    </rPh>
    <rPh sb="8" eb="9">
      <t>アタイ</t>
    </rPh>
    <rPh sb="10" eb="12">
      <t>ソクテイ</t>
    </rPh>
    <phoneticPr fontId="3"/>
  </si>
  <si>
    <t>高音4000Hz↓　→　高音域 2000～8000Hz↓　→　中音1000～2000・低音63～1000Hz(会話50〜2000Hz)↓</t>
    <rPh sb="0" eb="2">
      <t>コウオン</t>
    </rPh>
    <rPh sb="12" eb="15">
      <t>コウオンイキ</t>
    </rPh>
    <rPh sb="31" eb="32">
      <t>チュウ</t>
    </rPh>
    <rPh sb="32" eb="33">
      <t>オン</t>
    </rPh>
    <rPh sb="43" eb="45">
      <t>テイオン</t>
    </rPh>
    <rPh sb="55" eb="57">
      <t>カイワ</t>
    </rPh>
    <phoneticPr fontId="3"/>
  </si>
  <si>
    <t>遮音量＝測定遮音値-2測定σ=SNR-5</t>
    <rPh sb="0" eb="2">
      <t>シャオン</t>
    </rPh>
    <rPh sb="2" eb="3">
      <t>リョウ</t>
    </rPh>
    <rPh sb="4" eb="6">
      <t>ソクテイ</t>
    </rPh>
    <rPh sb="6" eb="8">
      <t>シャオン</t>
    </rPh>
    <rPh sb="8" eb="9">
      <t>チ</t>
    </rPh>
    <rPh sb="11" eb="13">
      <t>ソクテイ</t>
    </rPh>
    <phoneticPr fontId="3"/>
  </si>
  <si>
    <t>NRR
noise reduction rating</t>
    <phoneticPr fontId="3"/>
  </si>
  <si>
    <r>
      <rPr>
        <sz val="12"/>
        <color theme="1"/>
        <rFont val="Segoe UI Symbol"/>
        <family val="1"/>
      </rPr>
      <t>③</t>
    </r>
    <r>
      <rPr>
        <sz val="12"/>
        <color theme="1"/>
        <rFont val="ＭＳ ゴシック"/>
        <family val="3"/>
        <charset val="128"/>
      </rPr>
      <t>　作業管理：　防音保護具の適正装着の教育、耳に合う保護具、最適保護具（耳栓、イヤーマフ、または、両方）</t>
    </r>
    <rPh sb="2" eb="4">
      <t>サギョウ</t>
    </rPh>
    <rPh sb="4" eb="6">
      <t>カンリ</t>
    </rPh>
    <rPh sb="19" eb="21">
      <t>キョウイク</t>
    </rPh>
    <rPh sb="22" eb="23">
      <t>ミミ</t>
    </rPh>
    <rPh sb="24" eb="25">
      <t>ア</t>
    </rPh>
    <rPh sb="26" eb="28">
      <t>ホゴ</t>
    </rPh>
    <rPh sb="28" eb="29">
      <t>グ</t>
    </rPh>
    <rPh sb="30" eb="32">
      <t>サイテキ</t>
    </rPh>
    <rPh sb="32" eb="34">
      <t>ホゴ</t>
    </rPh>
    <rPh sb="34" eb="35">
      <t>グ</t>
    </rPh>
    <rPh sb="36" eb="38">
      <t>ミミセン</t>
    </rPh>
    <rPh sb="49" eb="51">
      <t>リョウホウ</t>
    </rPh>
    <phoneticPr fontId="3"/>
  </si>
  <si>
    <t>SNR
single number rating</t>
    <phoneticPr fontId="3"/>
  </si>
  <si>
    <t>コマーシャル製品での対応：周波数計測無しに、遮音量から保護具を選択する</t>
    <rPh sb="6" eb="8">
      <t>セイヒン</t>
    </rPh>
    <rPh sb="10" eb="12">
      <t>タイオウ</t>
    </rPh>
    <rPh sb="13" eb="16">
      <t>シュウハスウ</t>
    </rPh>
    <rPh sb="16" eb="18">
      <t>ケイソク</t>
    </rPh>
    <rPh sb="18" eb="19">
      <t>ナ</t>
    </rPh>
    <rPh sb="22" eb="24">
      <t>シャオン</t>
    </rPh>
    <rPh sb="24" eb="25">
      <t>リョウ</t>
    </rPh>
    <rPh sb="27" eb="29">
      <t>ホゴ</t>
    </rPh>
    <rPh sb="29" eb="30">
      <t>グ</t>
    </rPh>
    <rPh sb="31" eb="33">
      <t>センタク</t>
    </rPh>
    <phoneticPr fontId="3"/>
  </si>
  <si>
    <t>実行遮音量＝(NRR-7)/2</t>
    <rPh sb="0" eb="2">
      <t>ジッコウ</t>
    </rPh>
    <rPh sb="2" eb="4">
      <t>シャオン</t>
    </rPh>
    <rPh sb="4" eb="5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</si>
</sst>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Arial"/>
      <family val="3"/>
    </font>
    <font>
      <sz val="12"/>
      <color theme="1"/>
      <name val="Arial"/>
      <family val="3"/>
      <charset val="128"/>
    </font>
    <font>
      <sz val="12"/>
      <color theme="1"/>
      <name val="Yu Gothic"/>
      <family val="2"/>
      <charset val="128"/>
    </font>
    <font>
      <sz val="12"/>
      <color theme="1"/>
      <name val="Segoe UI Symbol"/>
      <family val="1"/>
    </font>
    <font>
      <sz val="12"/>
      <color theme="1"/>
      <name val="Arial"/>
      <family val="1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Arial"/>
      <family val="3"/>
      <charset val="128"/>
    </font>
    <font>
      <sz val="12"/>
      <name val="Arial"/>
      <family val="1"/>
    </font>
    <font>
      <sz val="12"/>
      <name val="Segoe UI Symbol"/>
      <family val="1"/>
    </font>
    <font>
      <sz val="12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Arial"/>
      <family val="3"/>
    </font>
    <font>
      <b/>
      <sz val="9"/>
      <color rgb="FF696969"/>
      <name val="Montserrat"/>
      <family val="2"/>
    </font>
    <font>
      <sz val="9"/>
      <color rgb="FF696969"/>
      <name val="Montserrat"/>
      <family val="2"/>
    </font>
    <font>
      <sz val="9"/>
      <color rgb="FF696969"/>
      <name val="FontAwesome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FAFAFA"/>
        <bgColor indexed="64"/>
      </patternFill>
    </fill>
  </fills>
  <borders count="3">
    <border>
      <left/>
      <right/>
      <top/>
      <bottom/>
      <diagonal/>
    </border>
    <border>
      <left style="dotted">
        <color rgb="FFA5D4AD"/>
      </left>
      <right style="dotted">
        <color rgb="FFA5D4A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left" vertical="center" indent="2"/>
    </xf>
    <xf numFmtId="0" fontId="0" fillId="2" borderId="1" xfId="0" applyFill="1" applyBorder="1" applyAlignment="1">
      <alignment horizontal="left" vertical="center" indent="2"/>
    </xf>
    <xf numFmtId="0" fontId="0" fillId="0" borderId="0" xfId="0" applyAlignment="1">
      <alignment vertical="center" wrapText="1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 indent="2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left" vertical="center" indent="2"/>
    </xf>
    <xf numFmtId="0" fontId="0" fillId="0" borderId="2" xfId="0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3" fillId="0" borderId="0" xfId="0" applyFont="1" applyAlignment="1">
      <alignment horizontal="left" vertical="center" indent="2"/>
    </xf>
    <xf numFmtId="0" fontId="16" fillId="0" borderId="0" xfId="0" applyFont="1">
      <alignment vertical="center"/>
    </xf>
    <xf numFmtId="0" fontId="16" fillId="2" borderId="1" xfId="0" applyFont="1" applyFill="1" applyBorder="1" applyAlignment="1">
      <alignment horizontal="left" vertical="center" indent="2"/>
    </xf>
    <xf numFmtId="0" fontId="2" fillId="4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5" borderId="2" xfId="0" applyFill="1" applyBorder="1">
      <alignment vertical="center"/>
    </xf>
    <xf numFmtId="0" fontId="0" fillId="6" borderId="2" xfId="0" applyFill="1" applyBorder="1">
      <alignment vertical="center"/>
    </xf>
    <xf numFmtId="0" fontId="12" fillId="4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vertical="center" wrapText="1"/>
    </xf>
    <xf numFmtId="0" fontId="17" fillId="6" borderId="2" xfId="0" applyFont="1" applyFill="1" applyBorder="1" applyAlignment="1">
      <alignment vertical="center" wrapText="1"/>
    </xf>
    <xf numFmtId="0" fontId="18" fillId="8" borderId="2" xfId="0" applyFont="1" applyFill="1" applyBorder="1" applyAlignment="1">
      <alignment horizontal="left" vertical="top"/>
    </xf>
    <xf numFmtId="0" fontId="18" fillId="8" borderId="2" xfId="0" applyFont="1" applyFill="1" applyBorder="1" applyAlignment="1">
      <alignment horizontal="center" vertical="top"/>
    </xf>
    <xf numFmtId="0" fontId="19" fillId="9" borderId="2" xfId="0" applyFont="1" applyFill="1" applyBorder="1" applyAlignment="1">
      <alignment horizontal="left" vertical="top"/>
    </xf>
    <xf numFmtId="0" fontId="20" fillId="9" borderId="2" xfId="0" applyFont="1" applyFill="1" applyBorder="1" applyAlignment="1">
      <alignment horizontal="center" vertical="top"/>
    </xf>
    <xf numFmtId="0" fontId="19" fillId="9" borderId="2" xfId="0" applyFont="1" applyFill="1" applyBorder="1" applyAlignment="1">
      <alignment horizontal="center" vertical="top"/>
    </xf>
    <xf numFmtId="0" fontId="19" fillId="7" borderId="2" xfId="0" applyFont="1" applyFill="1" applyBorder="1" applyAlignment="1">
      <alignment horizontal="left" vertical="top"/>
    </xf>
    <xf numFmtId="0" fontId="19" fillId="7" borderId="2" xfId="0" applyFont="1" applyFill="1" applyBorder="1" applyAlignment="1">
      <alignment horizontal="center" vertical="top"/>
    </xf>
    <xf numFmtId="0" fontId="20" fillId="7" borderId="2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D8E70-DF0D-4C29-875C-BC3FEF3BE034}">
  <dimension ref="A1:C11"/>
  <sheetViews>
    <sheetView workbookViewId="0"/>
  </sheetViews>
  <sheetFormatPr defaultRowHeight="18.75"/>
  <sheetData>
    <row r="1" spans="1:3">
      <c r="A1" t="s">
        <v>20</v>
      </c>
    </row>
    <row r="3" spans="1:3">
      <c r="A3" t="s">
        <v>22</v>
      </c>
      <c r="B3" s="4" t="s">
        <v>21</v>
      </c>
    </row>
    <row r="5" spans="1:3" ht="19.5">
      <c r="B5" s="6" t="s">
        <v>23</v>
      </c>
    </row>
    <row r="6" spans="1:3">
      <c r="B6" t="s">
        <v>24</v>
      </c>
    </row>
    <row r="7" spans="1:3">
      <c r="C7" t="s">
        <v>25</v>
      </c>
    </row>
    <row r="9" spans="1:3">
      <c r="B9" s="7" t="s">
        <v>26</v>
      </c>
    </row>
    <row r="10" spans="1:3">
      <c r="B10" s="7"/>
      <c r="C10" t="s">
        <v>60</v>
      </c>
    </row>
    <row r="11" spans="1:3">
      <c r="B11" s="7"/>
      <c r="C11" t="s">
        <v>27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8D7C0-A942-46DC-9EAD-19F75AE3B285}">
  <dimension ref="A1:B5"/>
  <sheetViews>
    <sheetView workbookViewId="0"/>
  </sheetViews>
  <sheetFormatPr defaultRowHeight="18.75"/>
  <sheetData>
    <row r="1" spans="1:2">
      <c r="A1" t="s">
        <v>28</v>
      </c>
    </row>
    <row r="2" spans="1:2">
      <c r="B2" s="8" t="s">
        <v>29</v>
      </c>
    </row>
    <row r="3" spans="1:2">
      <c r="B3" s="8" t="s">
        <v>30</v>
      </c>
    </row>
    <row r="4" spans="1:2">
      <c r="B4" s="8" t="s">
        <v>63</v>
      </c>
    </row>
    <row r="5" spans="1:2">
      <c r="B5" s="8" t="s">
        <v>31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7D4B-1711-42C1-A674-F687BF9E449F}">
  <dimension ref="B1:K28"/>
  <sheetViews>
    <sheetView workbookViewId="0"/>
  </sheetViews>
  <sheetFormatPr defaultRowHeight="18.75"/>
  <cols>
    <col min="3" max="3" width="11.625" bestFit="1" customWidth="1"/>
    <col min="10" max="10" width="12.75" bestFit="1" customWidth="1"/>
  </cols>
  <sheetData>
    <row r="1" spans="2:11">
      <c r="B1" s="2" t="s">
        <v>33</v>
      </c>
    </row>
    <row r="2" spans="2:11">
      <c r="B2" s="34"/>
      <c r="C2" s="34" t="s">
        <v>0</v>
      </c>
      <c r="D2" s="34" t="s">
        <v>1</v>
      </c>
      <c r="E2" s="34" t="s">
        <v>2</v>
      </c>
      <c r="F2" s="34"/>
      <c r="G2" s="34"/>
      <c r="H2" s="34"/>
      <c r="I2" s="34"/>
      <c r="J2" s="34"/>
      <c r="K2" s="34"/>
    </row>
    <row r="3" spans="2:11">
      <c r="B3" s="34"/>
      <c r="C3" s="34"/>
      <c r="D3" s="34"/>
      <c r="E3" s="11">
        <v>125</v>
      </c>
      <c r="F3" s="11">
        <v>250</v>
      </c>
      <c r="G3" s="11">
        <v>500</v>
      </c>
      <c r="H3" s="11">
        <v>1000</v>
      </c>
      <c r="I3" s="11">
        <v>2000</v>
      </c>
      <c r="J3" s="11">
        <v>4000</v>
      </c>
      <c r="K3" s="11">
        <v>8000</v>
      </c>
    </row>
    <row r="4" spans="2:11"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7</v>
      </c>
      <c r="H4" s="10" t="s">
        <v>8</v>
      </c>
      <c r="I4" s="10" t="s">
        <v>9</v>
      </c>
      <c r="J4" s="10" t="s">
        <v>9</v>
      </c>
      <c r="K4" s="10" t="s">
        <v>8</v>
      </c>
    </row>
    <row r="5" spans="2:11">
      <c r="B5" s="10" t="s">
        <v>3</v>
      </c>
      <c r="C5" s="10" t="s">
        <v>10</v>
      </c>
      <c r="D5" s="10" t="s">
        <v>11</v>
      </c>
      <c r="E5" s="10" t="s">
        <v>12</v>
      </c>
      <c r="F5" s="10" t="s">
        <v>12</v>
      </c>
      <c r="G5" s="10" t="s">
        <v>12</v>
      </c>
      <c r="H5" s="10" t="s">
        <v>13</v>
      </c>
      <c r="I5" s="10" t="s">
        <v>8</v>
      </c>
      <c r="J5" s="10" t="s">
        <v>9</v>
      </c>
      <c r="K5" s="10" t="s">
        <v>8</v>
      </c>
    </row>
    <row r="6" spans="2:11" ht="27">
      <c r="B6" s="12" t="s">
        <v>32</v>
      </c>
      <c r="C6" s="10"/>
      <c r="D6" s="10" t="s">
        <v>14</v>
      </c>
      <c r="E6" s="10" t="s">
        <v>15</v>
      </c>
      <c r="F6" s="10" t="s">
        <v>6</v>
      </c>
      <c r="G6" s="10" t="s">
        <v>6</v>
      </c>
      <c r="H6" s="10" t="s">
        <v>9</v>
      </c>
      <c r="I6" s="10" t="s">
        <v>16</v>
      </c>
      <c r="J6" s="10" t="s">
        <v>16</v>
      </c>
      <c r="K6" s="10" t="s">
        <v>8</v>
      </c>
    </row>
    <row r="10" spans="2:11">
      <c r="B10" s="5" t="s">
        <v>34</v>
      </c>
    </row>
    <row r="11" spans="2:11" s="14" customFormat="1">
      <c r="B11" s="13" t="s">
        <v>35</v>
      </c>
    </row>
    <row r="12" spans="2:11" s="14" customFormat="1">
      <c r="B12" s="13" t="s">
        <v>36</v>
      </c>
    </row>
    <row r="13" spans="2:11" s="14" customFormat="1">
      <c r="B13" s="13" t="s">
        <v>37</v>
      </c>
    </row>
    <row r="14" spans="2:11" s="14" customFormat="1">
      <c r="B14" s="15"/>
      <c r="C14" s="14" t="s">
        <v>38</v>
      </c>
    </row>
    <row r="15" spans="2:11">
      <c r="B15" s="2"/>
      <c r="C15" t="s">
        <v>39</v>
      </c>
    </row>
    <row r="16" spans="2:11">
      <c r="B16" s="1" t="s">
        <v>17</v>
      </c>
      <c r="C16" t="s">
        <v>40</v>
      </c>
    </row>
    <row r="17" spans="2:11">
      <c r="B17" s="1"/>
    </row>
    <row r="18" spans="2:11">
      <c r="B18" t="s">
        <v>50</v>
      </c>
    </row>
    <row r="19" spans="2:11">
      <c r="B19" t="s">
        <v>51</v>
      </c>
    </row>
    <row r="20" spans="2:11" ht="28.5">
      <c r="B20" s="11" t="s">
        <v>18</v>
      </c>
      <c r="C20" s="11">
        <v>125</v>
      </c>
      <c r="D20" s="11">
        <v>250</v>
      </c>
      <c r="E20" s="11">
        <v>500</v>
      </c>
      <c r="F20" s="11">
        <v>1000</v>
      </c>
      <c r="G20" s="11">
        <v>2000</v>
      </c>
      <c r="H20" s="11">
        <v>4000</v>
      </c>
      <c r="I20" s="11">
        <v>8000</v>
      </c>
      <c r="J20" s="11" t="s">
        <v>19</v>
      </c>
      <c r="K20" s="19" t="s">
        <v>41</v>
      </c>
    </row>
    <row r="21" spans="2:11" ht="27.75">
      <c r="B21" s="23" t="s">
        <v>42</v>
      </c>
      <c r="C21" s="16">
        <v>90</v>
      </c>
      <c r="D21" s="16">
        <v>90</v>
      </c>
      <c r="E21" s="16">
        <v>95</v>
      </c>
      <c r="F21" s="16">
        <v>100</v>
      </c>
      <c r="G21" s="16">
        <v>95</v>
      </c>
      <c r="H21" s="16">
        <v>90</v>
      </c>
      <c r="I21" s="16">
        <v>90</v>
      </c>
      <c r="J21" s="16"/>
      <c r="K21" s="20"/>
    </row>
    <row r="22" spans="2:11">
      <c r="B22" s="23" t="s">
        <v>45</v>
      </c>
      <c r="C22" s="16">
        <f>C21/10</f>
        <v>9</v>
      </c>
      <c r="D22" s="16">
        <f t="shared" ref="D22:I22" si="0">D21/10</f>
        <v>9</v>
      </c>
      <c r="E22" s="16">
        <f t="shared" si="0"/>
        <v>9.5</v>
      </c>
      <c r="F22" s="16">
        <f t="shared" si="0"/>
        <v>10</v>
      </c>
      <c r="G22" s="16">
        <f t="shared" si="0"/>
        <v>9.5</v>
      </c>
      <c r="H22" s="16">
        <f t="shared" si="0"/>
        <v>9</v>
      </c>
      <c r="I22" s="16">
        <f t="shared" si="0"/>
        <v>9</v>
      </c>
      <c r="J22" s="16"/>
      <c r="K22" s="20"/>
    </row>
    <row r="23" spans="2:11">
      <c r="B23" s="20" t="s">
        <v>46</v>
      </c>
      <c r="C23" s="16">
        <f>POWER(10,C22)</f>
        <v>1000000000</v>
      </c>
      <c r="D23" s="16">
        <f t="shared" ref="D23:I23" si="1">POWER(10,D22)</f>
        <v>1000000000</v>
      </c>
      <c r="E23" s="16">
        <f t="shared" si="1"/>
        <v>3162277660.1683846</v>
      </c>
      <c r="F23" s="16">
        <f t="shared" si="1"/>
        <v>10000000000</v>
      </c>
      <c r="G23" s="16">
        <f t="shared" si="1"/>
        <v>3162277660.1683846</v>
      </c>
      <c r="H23" s="16">
        <f t="shared" si="1"/>
        <v>1000000000</v>
      </c>
      <c r="I23" s="16">
        <f t="shared" si="1"/>
        <v>1000000000</v>
      </c>
      <c r="J23" s="16">
        <f>SUM(C23:I23)</f>
        <v>20324555320.336769</v>
      </c>
      <c r="K23" s="20">
        <v>103</v>
      </c>
    </row>
    <row r="24" spans="2:11" ht="42">
      <c r="B24" s="24" t="s">
        <v>43</v>
      </c>
      <c r="C24" s="17">
        <v>30</v>
      </c>
      <c r="D24" s="17">
        <v>30</v>
      </c>
      <c r="E24" s="17">
        <v>40</v>
      </c>
      <c r="F24" s="17">
        <v>50</v>
      </c>
      <c r="G24" s="17">
        <v>40</v>
      </c>
      <c r="H24" s="17">
        <v>30</v>
      </c>
      <c r="I24" s="17">
        <v>30</v>
      </c>
      <c r="J24" s="17">
        <v>250</v>
      </c>
      <c r="K24" s="21"/>
    </row>
    <row r="25" spans="2:11" ht="28.5">
      <c r="B25" s="24" t="s">
        <v>44</v>
      </c>
      <c r="C25" s="17">
        <v>3</v>
      </c>
      <c r="D25" s="17">
        <v>3</v>
      </c>
      <c r="E25" s="17">
        <v>4</v>
      </c>
      <c r="F25" s="17">
        <v>5</v>
      </c>
      <c r="G25" s="17">
        <v>4</v>
      </c>
      <c r="H25" s="17">
        <v>3</v>
      </c>
      <c r="I25" s="17">
        <v>3</v>
      </c>
      <c r="J25" s="17">
        <v>25</v>
      </c>
      <c r="K25" s="21"/>
    </row>
    <row r="26" spans="2:11">
      <c r="B26" s="25" t="s">
        <v>47</v>
      </c>
      <c r="C26" s="18">
        <v>63</v>
      </c>
      <c r="D26" s="18">
        <v>63</v>
      </c>
      <c r="E26" s="18">
        <v>59</v>
      </c>
      <c r="F26" s="18">
        <v>55</v>
      </c>
      <c r="G26" s="18">
        <v>59</v>
      </c>
      <c r="H26" s="18">
        <v>63</v>
      </c>
      <c r="I26" s="18">
        <v>63</v>
      </c>
      <c r="J26" s="18">
        <v>425</v>
      </c>
      <c r="K26" s="22"/>
    </row>
    <row r="27" spans="2:11">
      <c r="B27" s="9" t="s">
        <v>48</v>
      </c>
      <c r="C27" s="9">
        <v>6.3</v>
      </c>
      <c r="D27" s="9">
        <v>6.3</v>
      </c>
      <c r="E27" s="9">
        <v>5.9</v>
      </c>
      <c r="F27" s="9">
        <v>5.5</v>
      </c>
      <c r="G27" s="9">
        <v>5.9</v>
      </c>
      <c r="H27" s="9">
        <v>6.3</v>
      </c>
      <c r="I27" s="9">
        <v>6.3</v>
      </c>
      <c r="J27" s="9"/>
      <c r="K27" s="9"/>
    </row>
    <row r="28" spans="2:11">
      <c r="B28" s="9" t="s">
        <v>49</v>
      </c>
      <c r="C28" s="9">
        <f>POWER(10,C27)</f>
        <v>1995262.31496888</v>
      </c>
      <c r="D28" s="9">
        <f t="shared" ref="D28:I28" si="2">POWER(10,D27)</f>
        <v>1995262.31496888</v>
      </c>
      <c r="E28" s="9">
        <f t="shared" si="2"/>
        <v>794328.23472428333</v>
      </c>
      <c r="F28" s="9">
        <f t="shared" si="2"/>
        <v>316227.7660168382</v>
      </c>
      <c r="G28" s="9">
        <f t="shared" si="2"/>
        <v>794328.23472428333</v>
      </c>
      <c r="H28" s="9">
        <f t="shared" si="2"/>
        <v>1995262.31496888</v>
      </c>
      <c r="I28" s="9">
        <f t="shared" si="2"/>
        <v>1995262.31496888</v>
      </c>
      <c r="J28" s="9">
        <f>SUM(C28:I28)</f>
        <v>9885933.4953409247</v>
      </c>
      <c r="K28" s="9">
        <v>70</v>
      </c>
    </row>
  </sheetData>
  <mergeCells count="4">
    <mergeCell ref="B2:B3"/>
    <mergeCell ref="C2:C3"/>
    <mergeCell ref="D2:D3"/>
    <mergeCell ref="E2:K2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0E9D6-A3E3-4A8A-9B73-6A4C4AF37A82}">
  <dimension ref="A1:L10"/>
  <sheetViews>
    <sheetView tabSelected="1" workbookViewId="0">
      <selection activeCell="D6" sqref="D6"/>
    </sheetView>
  </sheetViews>
  <sheetFormatPr defaultRowHeight="18.75"/>
  <sheetData>
    <row r="1" spans="1:12">
      <c r="A1" t="s">
        <v>65</v>
      </c>
    </row>
    <row r="3" spans="1:12" ht="75">
      <c r="A3" s="3" t="s">
        <v>64</v>
      </c>
      <c r="B3" t="s">
        <v>53</v>
      </c>
      <c r="D3" t="s">
        <v>59</v>
      </c>
    </row>
    <row r="4" spans="1:12" ht="75">
      <c r="A4" s="3" t="s">
        <v>62</v>
      </c>
      <c r="B4" t="s">
        <v>52</v>
      </c>
      <c r="D4" t="s">
        <v>61</v>
      </c>
    </row>
    <row r="5" spans="1:12">
      <c r="A5" s="3"/>
      <c r="D5" t="s">
        <v>66</v>
      </c>
    </row>
    <row r="7" spans="1:12">
      <c r="B7" t="s">
        <v>58</v>
      </c>
    </row>
    <row r="8" spans="1:12">
      <c r="B8" s="26" t="s">
        <v>54</v>
      </c>
      <c r="C8" s="27">
        <v>63</v>
      </c>
      <c r="D8" s="27">
        <v>125</v>
      </c>
      <c r="E8" s="27">
        <v>250</v>
      </c>
      <c r="F8" s="27">
        <v>500</v>
      </c>
      <c r="G8" s="27">
        <v>1000</v>
      </c>
      <c r="H8" s="27">
        <v>2000</v>
      </c>
      <c r="I8" s="27">
        <v>3150</v>
      </c>
      <c r="J8" s="27">
        <v>4000</v>
      </c>
      <c r="K8" s="27">
        <v>6300</v>
      </c>
      <c r="L8" s="27">
        <v>8000</v>
      </c>
    </row>
    <row r="9" spans="1:12">
      <c r="B9" s="28" t="s">
        <v>55</v>
      </c>
      <c r="C9" s="29" t="s">
        <v>57</v>
      </c>
      <c r="D9" s="29" t="s">
        <v>57</v>
      </c>
      <c r="E9" s="29" t="s">
        <v>57</v>
      </c>
      <c r="F9" s="29" t="s">
        <v>57</v>
      </c>
      <c r="G9" s="29" t="s">
        <v>57</v>
      </c>
      <c r="H9" s="29" t="s">
        <v>57</v>
      </c>
      <c r="I9" s="30"/>
      <c r="J9" s="29" t="s">
        <v>57</v>
      </c>
      <c r="K9" s="30"/>
      <c r="L9" s="29" t="s">
        <v>57</v>
      </c>
    </row>
    <row r="10" spans="1:12">
      <c r="B10" s="31" t="s">
        <v>56</v>
      </c>
      <c r="C10" s="32"/>
      <c r="D10" s="33" t="s">
        <v>57</v>
      </c>
      <c r="E10" s="33" t="s">
        <v>57</v>
      </c>
      <c r="F10" s="33" t="s">
        <v>57</v>
      </c>
      <c r="G10" s="33" t="s">
        <v>57</v>
      </c>
      <c r="H10" s="33" t="s">
        <v>57</v>
      </c>
      <c r="I10" s="33" t="s">
        <v>57</v>
      </c>
      <c r="J10" s="33" t="s">
        <v>57</v>
      </c>
      <c r="K10" s="33" t="s">
        <v>57</v>
      </c>
      <c r="L10" s="33" t="s">
        <v>57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騒音性難聴の進行</vt:lpstr>
      <vt:lpstr>労働衛生3管理</vt:lpstr>
      <vt:lpstr>保護具</vt:lpstr>
      <vt:lpstr>SNR, NRR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2019-09-05T12:18:38Z</dcterms:created>
  <dcterms:modified xsi:type="dcterms:W3CDTF">2019-09-06T13:51:36Z</dcterms:modified>
</cp:coreProperties>
</file>