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F26D45C4-5B90-4437-91CB-20AD175F2A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14" i="1"/>
  <c r="H15" i="1"/>
  <c r="H16" i="1"/>
  <c r="H17" i="1"/>
  <c r="H18" i="1"/>
  <c r="H19" i="1"/>
  <c r="H14" i="1"/>
</calcChain>
</file>

<file path=xl/sharedStrings.xml><?xml version="1.0" encoding="utf-8"?>
<sst xmlns="http://schemas.openxmlformats.org/spreadsheetml/2006/main" count="50" uniqueCount="34">
  <si>
    <t>分類カテゴリー</t>
    <rPh sb="0" eb="2">
      <t>ブンルイ</t>
    </rPh>
    <phoneticPr fontId="1"/>
  </si>
  <si>
    <t>マンモグラフィー検査</t>
    <rPh sb="8" eb="10">
      <t>ケンサ</t>
    </rPh>
    <phoneticPr fontId="1"/>
  </si>
  <si>
    <t>癌</t>
    <rPh sb="0" eb="1">
      <t>ガン</t>
    </rPh>
    <phoneticPr fontId="1"/>
  </si>
  <si>
    <t>非癌</t>
    <rPh sb="0" eb="1">
      <t>ヒ</t>
    </rPh>
    <rPh sb="1" eb="2">
      <t>ガン</t>
    </rPh>
    <phoneticPr fontId="1"/>
  </si>
  <si>
    <t>エコー検査</t>
    <rPh sb="3" eb="5">
      <t>ケンサ</t>
    </rPh>
    <phoneticPr fontId="1"/>
  </si>
  <si>
    <t>I</t>
    <phoneticPr fontId="1"/>
  </si>
  <si>
    <t>II</t>
    <phoneticPr fontId="1"/>
  </si>
  <si>
    <t>III</t>
    <phoneticPr fontId="1"/>
  </si>
  <si>
    <t>IV</t>
    <phoneticPr fontId="1"/>
  </si>
  <si>
    <t>V</t>
    <phoneticPr fontId="1"/>
  </si>
  <si>
    <t>合計</t>
    <rPh sb="0" eb="2">
      <t>ゴウケイ</t>
    </rPh>
    <phoneticPr fontId="1"/>
  </si>
  <si>
    <t>I≦</t>
    <phoneticPr fontId="1"/>
  </si>
  <si>
    <t>II≦</t>
    <phoneticPr fontId="1"/>
  </si>
  <si>
    <t>III≦</t>
    <phoneticPr fontId="1"/>
  </si>
  <si>
    <t>IV≦</t>
    <phoneticPr fontId="1"/>
  </si>
  <si>
    <t>V≦</t>
    <phoneticPr fontId="1"/>
  </si>
  <si>
    <t>VI≦</t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</si>
  <si>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</si>
  <si>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</si>
  <si>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感度</t>
    <rPh sb="0" eb="2">
      <t>カンド</t>
    </rPh>
    <phoneticPr fontId="1"/>
  </si>
  <si>
    <t>1-特異度</t>
    <rPh sb="2" eb="5">
      <t>トクイド</t>
    </rPh>
    <phoneticPr fontId="1"/>
  </si>
  <si>
    <t>(0,1)からの距離</t>
    <rPh sb="8" eb="10">
      <t>キョリ</t>
    </rPh>
    <phoneticPr fontId="1"/>
  </si>
  <si>
    <t>Youden index</t>
    <phoneticPr fontId="1"/>
  </si>
  <si>
    <t>(1-感度）2+（1-特異度）2</t>
    <rPh sb="3" eb="5">
      <t>カンド</t>
    </rPh>
    <rPh sb="11" eb="14">
      <t>トクイド</t>
    </rPh>
    <phoneticPr fontId="1"/>
  </si>
  <si>
    <t>感度 -(1-特異度）</t>
    <rPh sb="0" eb="2">
      <t>カンド</t>
    </rPh>
    <rPh sb="7" eb="10">
      <t>トクイド</t>
    </rPh>
    <phoneticPr fontId="1"/>
  </si>
  <si>
    <t>カットオフ値</t>
    <rPh sb="5" eb="6">
      <t>アタイ</t>
    </rPh>
    <phoneticPr fontId="1"/>
  </si>
  <si>
    <t>陽性の定義</t>
    <rPh sb="0" eb="2">
      <t>ヨウセイ</t>
    </rPh>
    <rPh sb="3" eb="5">
      <t>テイギ</t>
    </rPh>
    <phoneticPr fontId="1"/>
  </si>
  <si>
    <t>AUC(ROCより下の面積）=0.829</t>
    <rPh sb="9" eb="10">
      <t>シタ</t>
    </rPh>
    <rPh sb="11" eb="13">
      <t>メンセキ</t>
    </rPh>
    <phoneticPr fontId="1"/>
  </si>
  <si>
    <t>95%信頼区間＝0.751-0.908</t>
    <rPh sb="3" eb="5">
      <t>シンライ</t>
    </rPh>
    <rPh sb="5" eb="7">
      <t>クカン</t>
    </rPh>
    <phoneticPr fontId="1"/>
  </si>
  <si>
    <t>最適カットオフ値</t>
    <rPh sb="0" eb="2">
      <t>サイテキ</t>
    </rPh>
    <rPh sb="7" eb="8">
      <t>チ</t>
    </rPh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</si>
  <si>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</si>
  <si>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</si>
  <si>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他の検査と比較</t>
    <rPh sb="0" eb="1">
      <t>ホカ</t>
    </rPh>
    <rPh sb="2" eb="4">
      <t>ケンサ</t>
    </rPh>
    <rPh sb="5" eb="7">
      <t>ヒカク</t>
    </rPh>
    <phoneticPr fontId="1"/>
  </si>
  <si>
    <t>面積が大きい方が望ましい</t>
    <rPh sb="0" eb="2">
      <t>メンセキ</t>
    </rPh>
    <rPh sb="3" eb="4">
      <t>オオ</t>
    </rPh>
    <rPh sb="6" eb="7">
      <t>ホウ</t>
    </rPh>
    <rPh sb="8" eb="9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</si>
</sst>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/>
    <xf numFmtId="0" fontId="0" fillId="2" borderId="0" xfId="0" applyFill="1"/>
    <xf numFmtId="0" fontId="0" fillId="3" borderId="1" xfId="0" applyFill="1" applyBorder="1" applyAlignment="1">
      <alignment vertical="top" wrapText="1"/>
    </xf>
    <xf numFmtId="0" fontId="0" fillId="3" borderId="1" xfId="0" applyFill="1" applyBorder="1"/>
    <xf numFmtId="0" fontId="0" fillId="3" borderId="0" xfId="0" applyFill="1"/>
    <xf numFmtId="0" fontId="0" fillId="4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マンモグラフィーＲＯＣ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Sheet1!$B$22:$B$27</c:f>
              <c:numCache>
                <c:formatCode>General</c:formatCode>
                <c:ptCount val="6"/>
                <c:pt idx="0">
                  <c:v>1</c:v>
                </c:pt>
                <c:pt idx="1">
                  <c:v>0.84</c:v>
                </c:pt>
                <c:pt idx="2">
                  <c:v>0.6</c:v>
                </c:pt>
                <c:pt idx="3">
                  <c:v>0.2</c:v>
                </c:pt>
                <c:pt idx="4">
                  <c:v>0.04</c:v>
                </c:pt>
                <c:pt idx="5">
                  <c:v>0</c:v>
                </c:pt>
              </c:numCache>
            </c:numRef>
          </c:xVal>
          <c:yVal>
            <c:numRef>
              <c:f>Sheet1!$C$22:$C$27</c:f>
              <c:numCache>
                <c:formatCode>General</c:formatCode>
                <c:ptCount val="6"/>
                <c:pt idx="0">
                  <c:v>1</c:v>
                </c:pt>
                <c:pt idx="1">
                  <c:v>0.98</c:v>
                </c:pt>
                <c:pt idx="2">
                  <c:v>0.92</c:v>
                </c:pt>
                <c:pt idx="3">
                  <c:v>0.76</c:v>
                </c:pt>
                <c:pt idx="4">
                  <c:v>0.46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5-4081-8917-3335C8E2021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564718912"/>
        <c:axId val="564719568"/>
      </c:scatterChart>
      <c:valAx>
        <c:axId val="56471891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1-</a:t>
                </a:r>
                <a:r>
                  <a:rPr lang="ja-JP" altLang="en-US"/>
                  <a:t>特異度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4719568"/>
        <c:crosses val="autoZero"/>
        <c:crossBetween val="midCat"/>
        <c:majorUnit val="0.1"/>
      </c:valAx>
      <c:valAx>
        <c:axId val="5647195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感度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4718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585787</xdr:colOff>
      <xdr:row>19</xdr:row>
      <xdr:rowOff>171450</xdr:rowOff>
    </xdr:from>
    <xdr:to>
      <xdr:col>9</xdr:col>
      <xdr:colOff>147637</xdr:colOff>
      <xdr:row>31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417D80-E8D7-4433-A694-9302D8E12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activeCell="F43" sqref="F43"/>
    </sheetView>
  </sheetViews>
  <sheetFormatPr defaultRowHeight="18.75"/>
  <cols>
    <col min="1" max="1" width="14.875" customWidth="1"/>
    <col min="3" max="3" width="11.375" customWidth="1"/>
    <col min="7" max="7" width="9.625" customWidth="1"/>
    <col min="8" max="8" width="13.75" customWidth="1"/>
    <col min="9" max="9" width="15.375" customWidth="1"/>
  </cols>
  <sheetData>
    <row r="1" spans="1:9">
      <c r="A1" s="1"/>
      <c r="B1" s="1" t="s">
        <v>1</v>
      </c>
      <c r="C1" s="1"/>
      <c r="D1" s="1" t="s">
        <v>4</v>
      </c>
      <c r="E1" s="1"/>
    </row>
    <row r="2" spans="1:9">
      <c r="A2" s="1" t="s">
        <v>0</v>
      </c>
      <c r="B2" s="1" t="s">
        <v>2</v>
      </c>
      <c r="C2" s="1" t="s">
        <v>3</v>
      </c>
      <c r="D2" s="1" t="s">
        <v>2</v>
      </c>
      <c r="E2" s="1" t="s">
        <v>3</v>
      </c>
    </row>
    <row r="3" spans="1:9">
      <c r="A3" s="1" t="s">
        <v>5</v>
      </c>
      <c r="B3" s="1">
        <v>1</v>
      </c>
      <c r="C3" s="1">
        <v>8</v>
      </c>
      <c r="D3" s="1">
        <v>0</v>
      </c>
      <c r="E3" s="1">
        <v>10</v>
      </c>
    </row>
    <row r="4" spans="1:9">
      <c r="A4" s="1" t="s">
        <v>6</v>
      </c>
      <c r="B4" s="1">
        <v>3</v>
      </c>
      <c r="C4" s="1">
        <v>12</v>
      </c>
      <c r="D4" s="1">
        <v>2</v>
      </c>
      <c r="E4" s="1">
        <v>14</v>
      </c>
    </row>
    <row r="5" spans="1:9">
      <c r="A5" s="1" t="s">
        <v>7</v>
      </c>
      <c r="B5" s="1">
        <v>8</v>
      </c>
      <c r="C5" s="1">
        <v>20</v>
      </c>
      <c r="D5" s="1">
        <v>10</v>
      </c>
      <c r="E5" s="1">
        <v>18</v>
      </c>
    </row>
    <row r="6" spans="1:9">
      <c r="A6" s="1" t="s">
        <v>8</v>
      </c>
      <c r="B6" s="1">
        <v>15</v>
      </c>
      <c r="C6" s="1">
        <v>8</v>
      </c>
      <c r="D6" s="1">
        <v>17</v>
      </c>
      <c r="E6" s="1">
        <v>5</v>
      </c>
    </row>
    <row r="7" spans="1:9">
      <c r="A7" s="1" t="s">
        <v>9</v>
      </c>
      <c r="B7" s="1">
        <v>23</v>
      </c>
      <c r="C7" s="1">
        <v>2</v>
      </c>
      <c r="D7" s="1">
        <v>21</v>
      </c>
      <c r="E7" s="1">
        <v>3</v>
      </c>
    </row>
    <row r="8" spans="1:9">
      <c r="A8" s="1" t="s">
        <v>10</v>
      </c>
      <c r="B8" s="1">
        <v>50</v>
      </c>
      <c r="C8" s="1">
        <v>50</v>
      </c>
      <c r="D8" s="1">
        <v>50</v>
      </c>
      <c r="E8" s="1">
        <v>50</v>
      </c>
    </row>
    <row r="11" spans="1:9">
      <c r="B11" t="s">
        <v>1</v>
      </c>
    </row>
    <row r="12" spans="1:9" ht="37.5">
      <c r="A12" s="1" t="s">
        <v>25</v>
      </c>
      <c r="B12" s="1" t="s">
        <v>2</v>
      </c>
      <c r="C12" s="1"/>
      <c r="D12" s="1"/>
      <c r="E12" s="1" t="s">
        <v>3</v>
      </c>
      <c r="F12" s="1"/>
      <c r="G12" s="1"/>
      <c r="H12" s="5" t="s">
        <v>21</v>
      </c>
      <c r="I12" s="2" t="s">
        <v>22</v>
      </c>
    </row>
    <row r="13" spans="1:9" ht="37.5">
      <c r="A13" s="1" t="s">
        <v>26</v>
      </c>
      <c r="B13" s="1" t="s">
        <v>17</v>
      </c>
      <c r="C13" s="1" t="s">
        <v>18</v>
      </c>
      <c r="D13" s="1" t="s">
        <v>19</v>
      </c>
      <c r="E13" s="1" t="s">
        <v>17</v>
      </c>
      <c r="F13" s="1" t="s">
        <v>18</v>
      </c>
      <c r="G13" s="1" t="s">
        <v>20</v>
      </c>
      <c r="H13" s="5" t="s">
        <v>23</v>
      </c>
      <c r="I13" s="2" t="s">
        <v>24</v>
      </c>
    </row>
    <row r="14" spans="1:9">
      <c r="A14" s="1" t="s">
        <v>11</v>
      </c>
      <c r="B14" s="1">
        <v>50</v>
      </c>
      <c r="C14" s="1">
        <v>0</v>
      </c>
      <c r="D14" s="1">
        <v>1</v>
      </c>
      <c r="E14" s="1">
        <v>50</v>
      </c>
      <c r="F14" s="1">
        <v>0</v>
      </c>
      <c r="G14" s="1">
        <v>1</v>
      </c>
      <c r="H14" s="6">
        <f>(1-D14)^2+G14^2</f>
        <v>1</v>
      </c>
      <c r="I14" s="3">
        <f>D14-G14</f>
        <v>0</v>
      </c>
    </row>
    <row r="15" spans="1:9">
      <c r="A15" s="1" t="s">
        <v>12</v>
      </c>
      <c r="B15" s="1">
        <v>49</v>
      </c>
      <c r="C15" s="1">
        <v>1</v>
      </c>
      <c r="D15" s="1">
        <v>0.98</v>
      </c>
      <c r="E15" s="1">
        <v>42</v>
      </c>
      <c r="F15" s="1">
        <v>8</v>
      </c>
      <c r="G15" s="1">
        <v>0.84</v>
      </c>
      <c r="H15" s="6">
        <f t="shared" ref="H15:H19" si="0">(1-D15)^2+G15^2</f>
        <v>0.70599999999999985</v>
      </c>
      <c r="I15" s="3">
        <f t="shared" ref="I15:I19" si="1">D15-G15</f>
        <v>0.14000000000000001</v>
      </c>
    </row>
    <row r="16" spans="1:9">
      <c r="A16" s="1" t="s">
        <v>13</v>
      </c>
      <c r="B16" s="1">
        <v>46</v>
      </c>
      <c r="C16" s="1">
        <v>4</v>
      </c>
      <c r="D16" s="1">
        <v>0.92</v>
      </c>
      <c r="E16" s="1">
        <v>30</v>
      </c>
      <c r="F16" s="1">
        <v>20</v>
      </c>
      <c r="G16" s="1">
        <v>0.6</v>
      </c>
      <c r="H16" s="6">
        <f t="shared" si="0"/>
        <v>0.3664</v>
      </c>
      <c r="I16" s="3">
        <f t="shared" si="1"/>
        <v>0.32000000000000006</v>
      </c>
    </row>
    <row r="17" spans="1:9">
      <c r="A17" s="1" t="s">
        <v>14</v>
      </c>
      <c r="B17" s="1">
        <v>38</v>
      </c>
      <c r="C17" s="1">
        <v>12</v>
      </c>
      <c r="D17" s="1">
        <v>0.76</v>
      </c>
      <c r="E17" s="1">
        <v>10</v>
      </c>
      <c r="F17" s="1">
        <v>40</v>
      </c>
      <c r="G17" s="1">
        <v>0.2</v>
      </c>
      <c r="H17" s="6">
        <f t="shared" si="0"/>
        <v>9.7600000000000006E-2</v>
      </c>
      <c r="I17" s="3">
        <f t="shared" si="1"/>
        <v>0.56000000000000005</v>
      </c>
    </row>
    <row r="18" spans="1:9">
      <c r="A18" s="1" t="s">
        <v>15</v>
      </c>
      <c r="B18" s="1">
        <v>23</v>
      </c>
      <c r="C18" s="1">
        <v>27</v>
      </c>
      <c r="D18" s="1">
        <v>0.46</v>
      </c>
      <c r="E18" s="1">
        <v>2</v>
      </c>
      <c r="F18" s="1">
        <v>48</v>
      </c>
      <c r="G18" s="1">
        <v>0.04</v>
      </c>
      <c r="H18" s="6">
        <f t="shared" si="0"/>
        <v>0.29320000000000002</v>
      </c>
      <c r="I18" s="3">
        <f t="shared" si="1"/>
        <v>0.42000000000000004</v>
      </c>
    </row>
    <row r="19" spans="1:9">
      <c r="A19" s="1" t="s">
        <v>16</v>
      </c>
      <c r="B19" s="1">
        <v>0</v>
      </c>
      <c r="C19" s="1">
        <v>50</v>
      </c>
      <c r="D19" s="1">
        <v>0</v>
      </c>
      <c r="E19" s="1">
        <v>0</v>
      </c>
      <c r="F19" s="1">
        <v>50</v>
      </c>
      <c r="G19" s="1">
        <v>0</v>
      </c>
      <c r="H19" s="6">
        <f t="shared" si="0"/>
        <v>1</v>
      </c>
      <c r="I19" s="3">
        <f t="shared" si="1"/>
        <v>0</v>
      </c>
    </row>
    <row r="21" spans="1:9">
      <c r="A21" s="1" t="s">
        <v>26</v>
      </c>
      <c r="B21" s="1" t="s">
        <v>20</v>
      </c>
      <c r="C21" s="1" t="s">
        <v>19</v>
      </c>
    </row>
    <row r="22" spans="1:9">
      <c r="A22" s="1" t="s">
        <v>11</v>
      </c>
      <c r="B22" s="1">
        <v>1</v>
      </c>
      <c r="C22" s="1">
        <v>1</v>
      </c>
    </row>
    <row r="23" spans="1:9">
      <c r="A23" s="1" t="s">
        <v>12</v>
      </c>
      <c r="B23" s="1">
        <v>0.84</v>
      </c>
      <c r="C23" s="1">
        <v>0.98</v>
      </c>
    </row>
    <row r="24" spans="1:9">
      <c r="A24" s="1" t="s">
        <v>13</v>
      </c>
      <c r="B24" s="1">
        <v>0.6</v>
      </c>
      <c r="C24" s="1">
        <v>0.92</v>
      </c>
    </row>
    <row r="25" spans="1:9">
      <c r="A25" s="1" t="s">
        <v>14</v>
      </c>
      <c r="B25" s="1">
        <v>0.2</v>
      </c>
      <c r="C25" s="1">
        <v>0.76</v>
      </c>
    </row>
    <row r="26" spans="1:9">
      <c r="A26" s="1" t="s">
        <v>15</v>
      </c>
      <c r="B26" s="1">
        <v>0.04</v>
      </c>
      <c r="C26" s="1">
        <v>0.46</v>
      </c>
    </row>
    <row r="27" spans="1:9">
      <c r="A27" s="1" t="s">
        <v>16</v>
      </c>
      <c r="B27" s="1">
        <v>0</v>
      </c>
      <c r="C27" s="1">
        <v>0</v>
      </c>
    </row>
    <row r="33" spans="4:8">
      <c r="E33" s="8" t="s">
        <v>27</v>
      </c>
      <c r="F33" s="8"/>
      <c r="G33" s="8"/>
      <c r="H33" s="8"/>
    </row>
    <row r="34" spans="4:8">
      <c r="E34" s="8" t="s">
        <v>28</v>
      </c>
      <c r="F34" s="8"/>
      <c r="G34" s="8"/>
      <c r="H34" s="8"/>
    </row>
    <row r="36" spans="4:8">
      <c r="D36" t="s">
        <v>29</v>
      </c>
    </row>
    <row r="37" spans="4:8">
      <c r="E37" s="7"/>
      <c r="F37" t="s">
        <v>30</v>
      </c>
    </row>
    <row r="39" spans="4:8">
      <c r="E39" s="4"/>
      <c r="F39" t="s">
        <v>31</v>
      </c>
    </row>
    <row r="41" spans="4:8">
      <c r="D41" t="s">
        <v>32</v>
      </c>
    </row>
    <row r="42" spans="4:8">
      <c r="E42" s="8"/>
      <c r="F42" t="s">
        <v>33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2015-06-05T18:19:34Z</dcterms:created>
  <dcterms:modified xsi:type="dcterms:W3CDTF">2020-02-11T11:13:46Z</dcterms:modified>
</cp:coreProperties>
</file>